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akayama\Desktop\"/>
    </mc:Choice>
  </mc:AlternateContent>
  <bookViews>
    <workbookView xWindow="0" yWindow="0" windowWidth="28800" windowHeight="12210"/>
  </bookViews>
  <sheets>
    <sheet name="アンケート" sheetId="1" r:id="rId1"/>
    <sheet name="回答内容" sheetId="2" state="hidden" r:id="rId2"/>
  </sheets>
  <definedNames>
    <definedName name="_xlnm.Print_Area" localSheetId="0">アンケート!$A$1:$J$51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22" i="2"/>
  <c r="F25" i="2"/>
  <c r="F42" i="2"/>
  <c r="G63" i="2"/>
  <c r="G62" i="2"/>
  <c r="G59" i="2"/>
  <c r="G58" i="2"/>
  <c r="G55" i="2"/>
  <c r="G54" i="2"/>
  <c r="G51" i="2"/>
  <c r="G50" i="2"/>
  <c r="G47" i="2"/>
  <c r="G23" i="2"/>
  <c r="G19" i="2"/>
  <c r="G15" i="2"/>
  <c r="G11" i="2"/>
  <c r="G7" i="2"/>
  <c r="G61" i="2"/>
  <c r="G60" i="2"/>
  <c r="G57" i="2"/>
  <c r="G56" i="2"/>
  <c r="G53" i="2"/>
  <c r="G52" i="2"/>
  <c r="G49" i="2"/>
  <c r="G48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4" i="2"/>
  <c r="G21" i="2"/>
  <c r="G20" i="2"/>
  <c r="G18" i="2"/>
  <c r="G17" i="2"/>
  <c r="G16" i="2"/>
  <c r="G14" i="2"/>
  <c r="G12" i="2"/>
  <c r="G10" i="2"/>
  <c r="G9" i="2"/>
  <c r="G8" i="2"/>
  <c r="G42" i="2" l="1"/>
  <c r="G25" i="2"/>
  <c r="G22" i="2"/>
  <c r="G13" i="2"/>
  <c r="F2" i="2"/>
  <c r="G2" i="2" s="1"/>
  <c r="A16" i="1"/>
  <c r="A17" i="1"/>
  <c r="A18" i="1" s="1"/>
  <c r="A13" i="1"/>
  <c r="A19" i="1"/>
  <c r="A20" i="1"/>
  <c r="A21" i="1" s="1"/>
  <c r="A22" i="1" s="1"/>
  <c r="A23" i="1" s="1"/>
  <c r="A14" i="1"/>
  <c r="A24" i="1"/>
  <c r="A25" i="1" s="1"/>
  <c r="A26" i="1" s="1"/>
  <c r="A27" i="1" s="1"/>
  <c r="A28" i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<sst xmlns="http://schemas.openxmlformats.org/spreadsheetml/2006/main" count="320" uniqueCount="214">
  <si>
    <t>アンケートは以上となります。</t>
    <rPh sb="6" eb="8">
      <t>イジョウ</t>
    </rPh>
    <phoneticPr fontId="1"/>
  </si>
  <si>
    <t>工場名</t>
    <rPh sb="0" eb="2">
      <t>コウジョウ</t>
    </rPh>
    <rPh sb="2" eb="3">
      <t>メイ</t>
    </rPh>
    <phoneticPr fontId="1"/>
  </si>
  <si>
    <t>所在地</t>
    <rPh sb="0" eb="3">
      <t>ショザイチ</t>
    </rPh>
    <phoneticPr fontId="1"/>
  </si>
  <si>
    <t>NO</t>
    <phoneticPr fontId="1"/>
  </si>
  <si>
    <t>質問内容</t>
    <rPh sb="0" eb="2">
      <t>シツモン</t>
    </rPh>
    <rPh sb="2" eb="4">
      <t>ナイヨウ</t>
    </rPh>
    <phoneticPr fontId="1"/>
  </si>
  <si>
    <t>神奈川県</t>
  </si>
  <si>
    <t>和歌山県</t>
  </si>
  <si>
    <t>鹿児島県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</si>
  <si>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</si>
  <si>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</si>
  <si>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</si>
  <si>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</si>
  <si>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</si>
  <si>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</si>
  <si>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</si>
  <si>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</si>
  <si>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</si>
  <si>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</si>
  <si>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</si>
  <si>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</si>
  <si>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</si>
  <si>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</si>
  <si>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</si>
  <si>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</si>
  <si>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</si>
  <si>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</si>
  <si>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</si>
  <si>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</si>
  <si>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</si>
  <si>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</si>
  <si>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</si>
  <si>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</si>
  <si>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</si>
  <si>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</si>
  <si>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</si>
  <si>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</si>
  <si>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</si>
  <si>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</si>
  <si>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</si>
  <si>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</si>
  <si>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</si>
  <si>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</si>
  <si>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</si>
  <si>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</si>
  <si>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</si>
  <si>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</si>
  <si>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</si>
  <si>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</si>
  <si>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</si>
  <si>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</si>
  <si>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</si>
  <si>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</si>
  <si>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都道府県を選択して下さい。</t>
    <rPh sb="5" eb="7">
      <t>センタク</t>
    </rPh>
    <rPh sb="9" eb="10">
      <t>クダ</t>
    </rPh>
    <phoneticPr fontId="1"/>
  </si>
  <si>
    <t>■その他のご意見等がございましたらご記入をお願いします</t>
    <rPh sb="3" eb="4">
      <t>タ</t>
    </rPh>
    <rPh sb="6" eb="8">
      <t>イケン</t>
    </rPh>
    <rPh sb="8" eb="9">
      <t>トウ</t>
    </rPh>
    <rPh sb="18" eb="20">
      <t>キニュウ</t>
    </rPh>
    <rPh sb="22" eb="23">
      <t>ネガ</t>
    </rPh>
    <phoneticPr fontId="1"/>
  </si>
  <si>
    <t>デスクトップ</t>
    <phoneticPr fontId="1"/>
  </si>
  <si>
    <t>ノートPC</t>
    <phoneticPr fontId="1"/>
  </si>
  <si>
    <t>タブレット</t>
    <phoneticPr fontId="1"/>
  </si>
  <si>
    <t>利用していない</t>
    <rPh sb="0" eb="2">
      <t>リヨウ</t>
    </rPh>
    <phoneticPr fontId="1"/>
  </si>
  <si>
    <t>その他</t>
    <rPh sb="2" eb="3">
      <t>タ</t>
    </rPh>
    <phoneticPr fontId="1"/>
  </si>
  <si>
    <t>空きあり</t>
    <rPh sb="0" eb="1">
      <t>ア</t>
    </rPh>
    <phoneticPr fontId="1"/>
  </si>
  <si>
    <t>空きなし</t>
    <rPh sb="0" eb="1">
      <t>ア</t>
    </rPh>
    <phoneticPr fontId="1"/>
  </si>
  <si>
    <t>Windows</t>
    <phoneticPr fontId="1"/>
  </si>
  <si>
    <t>Mac</t>
    <phoneticPr fontId="1"/>
  </si>
  <si>
    <t>UNIX</t>
    <phoneticPr fontId="1"/>
  </si>
  <si>
    <t>LINUX</t>
    <phoneticPr fontId="1"/>
  </si>
  <si>
    <t>iOS</t>
    <phoneticPr fontId="1"/>
  </si>
  <si>
    <t>Android</t>
    <phoneticPr fontId="1"/>
  </si>
  <si>
    <t>機器あり</t>
    <rPh sb="0" eb="2">
      <t>キキ</t>
    </rPh>
    <phoneticPr fontId="1"/>
  </si>
  <si>
    <t>機器なし</t>
    <rPh sb="0" eb="2">
      <t>キキ</t>
    </rPh>
    <phoneticPr fontId="1"/>
  </si>
  <si>
    <t>スペースあり</t>
    <phoneticPr fontId="1"/>
  </si>
  <si>
    <t>スペースなし</t>
    <phoneticPr fontId="1"/>
  </si>
  <si>
    <t>IE</t>
    <phoneticPr fontId="1"/>
  </si>
  <si>
    <t>FireFox</t>
    <phoneticPr fontId="1"/>
  </si>
  <si>
    <t>Google Chrome</t>
    <phoneticPr fontId="1"/>
  </si>
  <si>
    <t>Safari</t>
    <phoneticPr fontId="1"/>
  </si>
  <si>
    <t>Edge</t>
    <phoneticPr fontId="1"/>
  </si>
  <si>
    <t>お忙しい中、ご協力いただきありがとうございます。</t>
    <rPh sb="1" eb="2">
      <t>イソガ</t>
    </rPh>
    <rPh sb="4" eb="5">
      <t>ナカ</t>
    </rPh>
    <rPh sb="7" eb="9">
      <t>キョウリョク</t>
    </rPh>
    <phoneticPr fontId="1"/>
  </si>
  <si>
    <t>あり</t>
    <phoneticPr fontId="1"/>
  </si>
  <si>
    <t>なし</t>
    <phoneticPr fontId="1"/>
  </si>
  <si>
    <t>例）　IE11</t>
    <rPh sb="0" eb="1">
      <t>レイ</t>
    </rPh>
    <phoneticPr fontId="1"/>
  </si>
  <si>
    <t>例）　3台</t>
    <rPh sb="0" eb="1">
      <t>レイ</t>
    </rPh>
    <rPh sb="4" eb="5">
      <t>ダイ</t>
    </rPh>
    <phoneticPr fontId="1"/>
  </si>
  <si>
    <t>対策あり</t>
    <rPh sb="0" eb="2">
      <t>タイサク</t>
    </rPh>
    <phoneticPr fontId="1"/>
  </si>
  <si>
    <t>対策なし</t>
    <rPh sb="0" eb="2">
      <t>タイサク</t>
    </rPh>
    <phoneticPr fontId="1"/>
  </si>
  <si>
    <t>1～10Mbps未満</t>
    <rPh sb="8" eb="10">
      <t>ミマン</t>
    </rPh>
    <phoneticPr fontId="1"/>
  </si>
  <si>
    <t>10～30Mbps未満</t>
    <phoneticPr fontId="1"/>
  </si>
  <si>
    <t>100Mbps以上</t>
    <phoneticPr fontId="1"/>
  </si>
  <si>
    <t>1MBps未満</t>
    <phoneticPr fontId="1"/>
  </si>
  <si>
    <t>分離されている</t>
    <rPh sb="0" eb="2">
      <t>ブンリ</t>
    </rPh>
    <phoneticPr fontId="1"/>
  </si>
  <si>
    <t>分離されていない</t>
    <rPh sb="0" eb="2">
      <t>ブンリ</t>
    </rPh>
    <phoneticPr fontId="1"/>
  </si>
  <si>
    <t>書庫あり</t>
    <rPh sb="0" eb="2">
      <t>ショコ</t>
    </rPh>
    <phoneticPr fontId="1"/>
  </si>
  <si>
    <t>書庫なし</t>
    <rPh sb="0" eb="2">
      <t>ショコ</t>
    </rPh>
    <phoneticPr fontId="1"/>
  </si>
  <si>
    <t>Canon</t>
    <phoneticPr fontId="1"/>
  </si>
  <si>
    <t>OKI</t>
    <phoneticPr fontId="1"/>
  </si>
  <si>
    <t>EPSON</t>
    <phoneticPr fontId="1"/>
  </si>
  <si>
    <t>HP</t>
    <phoneticPr fontId="1"/>
  </si>
  <si>
    <t>Brother</t>
    <phoneticPr fontId="1"/>
  </si>
  <si>
    <t>プリンタなし</t>
    <phoneticPr fontId="1"/>
  </si>
  <si>
    <t>利用している</t>
    <rPh sb="0" eb="2">
      <t>リヨウ</t>
    </rPh>
    <phoneticPr fontId="1"/>
  </si>
  <si>
    <t>毎日</t>
    <rPh sb="0" eb="2">
      <t>マイニチ</t>
    </rPh>
    <phoneticPr fontId="1"/>
  </si>
  <si>
    <t>週1回</t>
    <rPh sb="0" eb="1">
      <t>シュウ</t>
    </rPh>
    <rPh sb="2" eb="3">
      <t>カイ</t>
    </rPh>
    <phoneticPr fontId="1"/>
  </si>
  <si>
    <t>月1回</t>
    <rPh sb="0" eb="1">
      <t>ツキ</t>
    </rPh>
    <rPh sb="2" eb="3">
      <t>カイ</t>
    </rPh>
    <phoneticPr fontId="1"/>
  </si>
  <si>
    <t>自動更新</t>
    <rPh sb="0" eb="2">
      <t>ジドウ</t>
    </rPh>
    <rPh sb="2" eb="4">
      <t>コウシン</t>
    </rPh>
    <phoneticPr fontId="1"/>
  </si>
  <si>
    <t>例） C811dn-EX</t>
    <rPh sb="0" eb="1">
      <t>レイ</t>
    </rPh>
    <phoneticPr fontId="1"/>
  </si>
  <si>
    <t>例）　ウィルスバスター
　コーポレートエディション　ver1.4.0</t>
    <rPh sb="0" eb="1">
      <t>レイ</t>
    </rPh>
    <phoneticPr fontId="1"/>
  </si>
  <si>
    <t>回答入力欄</t>
    <rPh sb="0" eb="2">
      <t>カイトウ</t>
    </rPh>
    <rPh sb="2" eb="4">
      <t>ニュウリョク</t>
    </rPh>
    <rPh sb="4" eb="5">
      <t>ラン</t>
    </rPh>
    <phoneticPr fontId="1"/>
  </si>
  <si>
    <t>プリンタ型番をご記入ください。</t>
    <rPh sb="4" eb="6">
      <t>カタバン</t>
    </rPh>
    <rPh sb="8" eb="10">
      <t>キニュウ</t>
    </rPh>
    <phoneticPr fontId="1"/>
  </si>
  <si>
    <t xml:space="preserve">プリンタの印刷可能サイズをお答えください。
</t>
    <rPh sb="5" eb="7">
      <t>インサツ</t>
    </rPh>
    <rPh sb="7" eb="9">
      <t>カノウ</t>
    </rPh>
    <rPh sb="14" eb="15">
      <t>コタ</t>
    </rPh>
    <phoneticPr fontId="1"/>
  </si>
  <si>
    <t>Q2</t>
    <phoneticPr fontId="1"/>
  </si>
  <si>
    <t>Q1</t>
    <phoneticPr fontId="1"/>
  </si>
  <si>
    <t>A4</t>
    <phoneticPr fontId="1"/>
  </si>
  <si>
    <t>A3</t>
    <phoneticPr fontId="1"/>
  </si>
  <si>
    <t>B4</t>
    <phoneticPr fontId="1"/>
  </si>
  <si>
    <t>B3</t>
    <phoneticPr fontId="1"/>
  </si>
  <si>
    <t>回答内容</t>
    <rPh sb="0" eb="2">
      <t>カイトウ</t>
    </rPh>
    <rPh sb="2" eb="4">
      <t>ナイヨウ</t>
    </rPh>
    <phoneticPr fontId="1"/>
  </si>
  <si>
    <t>集計対象</t>
    <rPh sb="0" eb="2">
      <t>シュウケイ</t>
    </rPh>
    <rPh sb="2" eb="4">
      <t>タイショウ</t>
    </rPh>
    <phoneticPr fontId="1"/>
  </si>
  <si>
    <t>Q3</t>
    <phoneticPr fontId="1"/>
  </si>
  <si>
    <t>Q4</t>
    <phoneticPr fontId="1"/>
  </si>
  <si>
    <t>Q5</t>
    <phoneticPr fontId="1"/>
  </si>
  <si>
    <t>Q5</t>
    <phoneticPr fontId="1"/>
  </si>
  <si>
    <t>Q6</t>
    <phoneticPr fontId="1"/>
  </si>
  <si>
    <t>Q7</t>
    <phoneticPr fontId="1"/>
  </si>
  <si>
    <t>Q8</t>
    <phoneticPr fontId="1"/>
  </si>
  <si>
    <t>Q9</t>
    <phoneticPr fontId="1"/>
  </si>
  <si>
    <t>Q10</t>
    <phoneticPr fontId="1"/>
  </si>
  <si>
    <t>Q11</t>
    <phoneticPr fontId="1"/>
  </si>
  <si>
    <t>Q12</t>
    <phoneticPr fontId="1"/>
  </si>
  <si>
    <t>Q13</t>
    <phoneticPr fontId="1"/>
  </si>
  <si>
    <t>Q14</t>
    <phoneticPr fontId="1"/>
  </si>
  <si>
    <t>RICOH</t>
    <phoneticPr fontId="1"/>
  </si>
  <si>
    <t>Q15</t>
    <phoneticPr fontId="1"/>
  </si>
  <si>
    <t>Q16</t>
    <phoneticPr fontId="1"/>
  </si>
  <si>
    <t>Q17</t>
    <phoneticPr fontId="1"/>
  </si>
  <si>
    <t>有線</t>
    <rPh sb="0" eb="2">
      <t>ユウセン</t>
    </rPh>
    <phoneticPr fontId="1"/>
  </si>
  <si>
    <t>無線</t>
    <rPh sb="0" eb="2">
      <t>ムセン</t>
    </rPh>
    <phoneticPr fontId="1"/>
  </si>
  <si>
    <t>Q18</t>
    <phoneticPr fontId="1"/>
  </si>
  <si>
    <t>30～100Mbps未満</t>
    <phoneticPr fontId="1"/>
  </si>
  <si>
    <t>Q19</t>
    <phoneticPr fontId="1"/>
  </si>
  <si>
    <t>Q20</t>
    <phoneticPr fontId="1"/>
  </si>
  <si>
    <t>Q21</t>
    <phoneticPr fontId="1"/>
  </si>
  <si>
    <t>Q22</t>
    <phoneticPr fontId="1"/>
  </si>
  <si>
    <t>セキュリティソフトの詳細な製品名とバージョンをご記入下さい。
【参考製品名】
■Symantec Endpoint Protection　■MacAfee アンチウィルス　■ノートン 360　
■Kaspersky Endpoint Security 11.x for Windows　■ESET インターネットセキュリティ</t>
    <rPh sb="10" eb="12">
      <t>ショウサイ</t>
    </rPh>
    <rPh sb="13" eb="15">
      <t>セイヒン</t>
    </rPh>
    <rPh sb="15" eb="16">
      <t>メイ</t>
    </rPh>
    <rPh sb="24" eb="26">
      <t>キニュウ</t>
    </rPh>
    <rPh sb="26" eb="27">
      <t>クダ</t>
    </rPh>
    <phoneticPr fontId="1"/>
  </si>
  <si>
    <t>保有しているPCの台数をご記入ください。</t>
    <rPh sb="0" eb="2">
      <t>ホユウ</t>
    </rPh>
    <rPh sb="9" eb="11">
      <t>ダイスウ</t>
    </rPh>
    <rPh sb="13" eb="15">
      <t>キニュウ</t>
    </rPh>
    <phoneticPr fontId="1"/>
  </si>
  <si>
    <t>PCのOSバージョンをご記入ください。</t>
    <phoneticPr fontId="1"/>
  </si>
  <si>
    <t>ご利用されているインターネットブラウザのバージョンをお答えください。</t>
    <rPh sb="1" eb="3">
      <t>リヨウ</t>
    </rPh>
    <rPh sb="27" eb="28">
      <t>コタ</t>
    </rPh>
    <phoneticPr fontId="1"/>
  </si>
  <si>
    <t>区分</t>
    <rPh sb="0" eb="2">
      <t>クブン</t>
    </rPh>
    <phoneticPr fontId="1"/>
  </si>
  <si>
    <t>整備事業場におけるOA機器環境アンケート</t>
    <rPh sb="0" eb="2">
      <t>セイビ</t>
    </rPh>
    <rPh sb="2" eb="4">
      <t>ジギョウ</t>
    </rPh>
    <rPh sb="4" eb="5">
      <t>ジョウ</t>
    </rPh>
    <rPh sb="11" eb="13">
      <t>キキ</t>
    </rPh>
    <rPh sb="13" eb="15">
      <t>カンキョウ</t>
    </rPh>
    <phoneticPr fontId="1"/>
  </si>
  <si>
    <t xml:space="preserve">PCのタイプをお答えください。（複数保有している場合には、複数にチェックを入れてください）
</t>
    <rPh sb="8" eb="9">
      <t>コタ</t>
    </rPh>
    <rPh sb="16" eb="18">
      <t>フクスウ</t>
    </rPh>
    <rPh sb="18" eb="20">
      <t>ホユウ</t>
    </rPh>
    <rPh sb="24" eb="26">
      <t>バアイ</t>
    </rPh>
    <rPh sb="29" eb="31">
      <t>フクスウ</t>
    </rPh>
    <rPh sb="37" eb="38">
      <t>イ</t>
    </rPh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</si>
  <si>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</si>
  <si>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</si>
  <si>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</si>
  <si>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</si>
  <si>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Q5</t>
    <phoneticPr fontId="1"/>
  </si>
  <si>
    <t>Q6</t>
    <phoneticPr fontId="1"/>
  </si>
  <si>
    <t>Q7</t>
    <phoneticPr fontId="1"/>
  </si>
  <si>
    <t>Q8</t>
    <phoneticPr fontId="1"/>
  </si>
  <si>
    <t>Q9</t>
    <phoneticPr fontId="1"/>
  </si>
  <si>
    <t>Q10</t>
    <phoneticPr fontId="1"/>
  </si>
  <si>
    <t>Q11</t>
    <phoneticPr fontId="1"/>
  </si>
  <si>
    <t>未回答</t>
    <rPh sb="0" eb="3">
      <t>ミカイトウ</t>
    </rPh>
    <phoneticPr fontId="1"/>
  </si>
  <si>
    <t>デスクトップ</t>
    <phoneticPr fontId="1"/>
  </si>
  <si>
    <t>Windows</t>
    <phoneticPr fontId="1"/>
  </si>
  <si>
    <t>IE</t>
    <phoneticPr fontId="1"/>
  </si>
  <si>
    <t>あり</t>
    <phoneticPr fontId="1"/>
  </si>
  <si>
    <t>Canon</t>
    <phoneticPr fontId="1"/>
  </si>
  <si>
    <t>1MBps未満</t>
    <phoneticPr fontId="1"/>
  </si>
  <si>
    <t>スペースあり</t>
    <phoneticPr fontId="1"/>
  </si>
  <si>
    <t>Mac</t>
    <phoneticPr fontId="1"/>
  </si>
  <si>
    <t>FireFox</t>
    <phoneticPr fontId="1"/>
  </si>
  <si>
    <t>なし</t>
    <phoneticPr fontId="1"/>
  </si>
  <si>
    <t>OKI</t>
    <phoneticPr fontId="1"/>
  </si>
  <si>
    <t>タブレット</t>
    <phoneticPr fontId="1"/>
  </si>
  <si>
    <t>UNIX</t>
    <phoneticPr fontId="1"/>
  </si>
  <si>
    <t>Google Chrome</t>
    <phoneticPr fontId="1"/>
  </si>
  <si>
    <t>プリンタなし</t>
    <phoneticPr fontId="1"/>
  </si>
  <si>
    <t>EPSON</t>
    <phoneticPr fontId="1"/>
  </si>
  <si>
    <t>10～30Mbps未満</t>
    <phoneticPr fontId="1"/>
  </si>
  <si>
    <t>Safari</t>
    <phoneticPr fontId="1"/>
  </si>
  <si>
    <t>RICOH</t>
    <phoneticPr fontId="1"/>
  </si>
  <si>
    <t>iOS</t>
    <phoneticPr fontId="1"/>
  </si>
  <si>
    <t>Edge</t>
    <phoneticPr fontId="1"/>
  </si>
  <si>
    <t>Android</t>
    <phoneticPr fontId="1"/>
  </si>
  <si>
    <t>Brother</t>
    <phoneticPr fontId="1"/>
  </si>
  <si>
    <t>Q20</t>
    <phoneticPr fontId="1"/>
  </si>
  <si>
    <t>施錠可能な書庫の有無をお答えください。</t>
    <rPh sb="0" eb="2">
      <t>セジョウ</t>
    </rPh>
    <rPh sb="2" eb="4">
      <t>カノウ</t>
    </rPh>
    <rPh sb="5" eb="7">
      <t>ショコ</t>
    </rPh>
    <rPh sb="8" eb="10">
      <t>ウム</t>
    </rPh>
    <rPh sb="12" eb="13">
      <t>コタ</t>
    </rPh>
    <phoneticPr fontId="1"/>
  </si>
  <si>
    <t>SPR（ステッカープリンタ）の設置スペース（幅270mm×奥行270mm×高さ250mm程度）
はございますか。</t>
    <rPh sb="15" eb="17">
      <t>セッチ</t>
    </rPh>
    <phoneticPr fontId="1"/>
  </si>
  <si>
    <t>OA機器は顧客スペースと分離されていますか。</t>
    <rPh sb="2" eb="4">
      <t>キキ</t>
    </rPh>
    <rPh sb="5" eb="7">
      <t>コキャク</t>
    </rPh>
    <rPh sb="12" eb="14">
      <t>ブンリ</t>
    </rPh>
    <phoneticPr fontId="1"/>
  </si>
  <si>
    <t>30～100Mbps未満</t>
    <phoneticPr fontId="1"/>
  </si>
  <si>
    <t>インターネット回線の通信スピードはどの程度ですか？</t>
    <rPh sb="7" eb="9">
      <t>カイセン</t>
    </rPh>
    <rPh sb="10" eb="12">
      <t>ツウシン</t>
    </rPh>
    <rPh sb="19" eb="21">
      <t>テイド</t>
    </rPh>
    <phoneticPr fontId="1"/>
  </si>
  <si>
    <t>Q19</t>
    <phoneticPr fontId="1"/>
  </si>
  <si>
    <t>Q18</t>
    <phoneticPr fontId="1"/>
  </si>
  <si>
    <t>Q17</t>
    <phoneticPr fontId="1"/>
  </si>
  <si>
    <t>Q16</t>
    <phoneticPr fontId="1"/>
  </si>
  <si>
    <t>Q15</t>
    <phoneticPr fontId="1"/>
  </si>
  <si>
    <t>インターネット回線の種類をお答えください。</t>
    <rPh sb="7" eb="9">
      <t>カイセン</t>
    </rPh>
    <rPh sb="10" eb="12">
      <t>シュルイ</t>
    </rPh>
    <rPh sb="14" eb="15">
      <t>コタ</t>
    </rPh>
    <phoneticPr fontId="1"/>
  </si>
  <si>
    <t>電源（コンセント）の空き状況をお答えください。</t>
    <rPh sb="0" eb="2">
      <t>デンゲン</t>
    </rPh>
    <rPh sb="10" eb="11">
      <t>ア</t>
    </rPh>
    <rPh sb="12" eb="14">
      <t>ジョウキョウ</t>
    </rPh>
    <rPh sb="16" eb="17">
      <t>コタ</t>
    </rPh>
    <phoneticPr fontId="1"/>
  </si>
  <si>
    <t>Q14</t>
    <phoneticPr fontId="1"/>
  </si>
  <si>
    <t>ICカードの読み込み／書き込み機器（非接触型）の保有状況をお答えください。</t>
    <rPh sb="6" eb="7">
      <t>ヨ</t>
    </rPh>
    <rPh sb="8" eb="9">
      <t>コ</t>
    </rPh>
    <rPh sb="11" eb="12">
      <t>カ</t>
    </rPh>
    <rPh sb="13" eb="14">
      <t>コ</t>
    </rPh>
    <rPh sb="15" eb="17">
      <t>キキ</t>
    </rPh>
    <rPh sb="18" eb="19">
      <t>ヒ</t>
    </rPh>
    <rPh sb="19" eb="22">
      <t>セッショクガタ</t>
    </rPh>
    <rPh sb="24" eb="26">
      <t>ホユウ</t>
    </rPh>
    <rPh sb="26" eb="28">
      <t>ジョウキョウ</t>
    </rPh>
    <rPh sb="30" eb="31">
      <t>コタ</t>
    </rPh>
    <phoneticPr fontId="1"/>
  </si>
  <si>
    <t>Q13</t>
    <phoneticPr fontId="1"/>
  </si>
  <si>
    <t>利用しているプリンタのメーカーをお答えください。</t>
    <rPh sb="0" eb="2">
      <t>リヨウ</t>
    </rPh>
    <rPh sb="17" eb="18">
      <t>コタ</t>
    </rPh>
    <phoneticPr fontId="1"/>
  </si>
  <si>
    <t>プリンタの利用状況についてお答えください。</t>
    <rPh sb="5" eb="7">
      <t>リヨウ</t>
    </rPh>
    <rPh sb="7" eb="9">
      <t>ジョウキョウ</t>
    </rPh>
    <rPh sb="14" eb="15">
      <t>コタ</t>
    </rPh>
    <phoneticPr fontId="1"/>
  </si>
  <si>
    <t>OS（WindowsUpdate等）のパッチファイル等の更新頻度をお答えください。</t>
    <rPh sb="16" eb="17">
      <t>トウ</t>
    </rPh>
    <rPh sb="26" eb="27">
      <t>トウ</t>
    </rPh>
    <rPh sb="28" eb="30">
      <t>コウシン</t>
    </rPh>
    <rPh sb="30" eb="32">
      <t>ヒンド</t>
    </rPh>
    <rPh sb="34" eb="35">
      <t>コタ</t>
    </rPh>
    <phoneticPr fontId="1"/>
  </si>
  <si>
    <t>PCのワイヤーロック等の物理的セキュリティ対策有無をお答えください。</t>
    <rPh sb="10" eb="11">
      <t>トウ</t>
    </rPh>
    <rPh sb="12" eb="15">
      <t>ブツリテキ</t>
    </rPh>
    <rPh sb="21" eb="23">
      <t>タイサク</t>
    </rPh>
    <rPh sb="23" eb="25">
      <t>ウム</t>
    </rPh>
    <rPh sb="27" eb="28">
      <t>コタ</t>
    </rPh>
    <phoneticPr fontId="1"/>
  </si>
  <si>
    <t>ご利用されているインターネットブラウザをお答えください。</t>
    <rPh sb="1" eb="3">
      <t>リヨウ</t>
    </rPh>
    <rPh sb="21" eb="22">
      <t>コタ</t>
    </rPh>
    <phoneticPr fontId="1"/>
  </si>
  <si>
    <t>PCの未使用USBポートをお答えください。</t>
    <rPh sb="3" eb="6">
      <t>ミシヨウ</t>
    </rPh>
    <rPh sb="14" eb="15">
      <t>コタ</t>
    </rPh>
    <phoneticPr fontId="1"/>
  </si>
  <si>
    <t>PCのOSをお答えください。</t>
    <rPh sb="7" eb="8">
      <t>コタ</t>
    </rPh>
    <phoneticPr fontId="1"/>
  </si>
  <si>
    <t>例）　10</t>
    <rPh sb="0" eb="1">
      <t>レイ</t>
    </rPh>
    <phoneticPr fontId="1"/>
  </si>
  <si>
    <t>セキュリティソフトの有無をお答えください。</t>
    <rPh sb="10" eb="12">
      <t>ウム</t>
    </rPh>
    <rPh sb="14" eb="15">
      <t>コタ</t>
    </rPh>
    <phoneticPr fontId="1"/>
  </si>
  <si>
    <t>認証番号</t>
    <rPh sb="0" eb="2">
      <t>ニンショウ</t>
    </rPh>
    <rPh sb="2" eb="4">
      <t>バンゴウ</t>
    </rPh>
    <phoneticPr fontId="1"/>
  </si>
  <si>
    <t>■事業者情報</t>
    <rPh sb="1" eb="4">
      <t>ジギョウシャ</t>
    </rPh>
    <rPh sb="4" eb="6">
      <t>ジョウホウ</t>
    </rPh>
    <phoneticPr fontId="1"/>
  </si>
  <si>
    <t>以降の質問は、点検整備記録簿の作成／保適証の作成において使用しているPC/プリンタ1台を対象に回答をお願いします。
（複数台ある場合は、メインで使用している１台を対象としてください）</t>
    <rPh sb="0" eb="2">
      <t>イコウ</t>
    </rPh>
    <rPh sb="3" eb="5">
      <t>シツモン</t>
    </rPh>
    <rPh sb="7" eb="9">
      <t>テンケン</t>
    </rPh>
    <rPh sb="9" eb="11">
      <t>セイビ</t>
    </rPh>
    <rPh sb="11" eb="14">
      <t>キロクボ</t>
    </rPh>
    <rPh sb="15" eb="17">
      <t>サクセイ</t>
    </rPh>
    <rPh sb="18" eb="19">
      <t>ホ</t>
    </rPh>
    <rPh sb="19" eb="20">
      <t>テキ</t>
    </rPh>
    <rPh sb="20" eb="21">
      <t>ショウ</t>
    </rPh>
    <rPh sb="22" eb="24">
      <t>サクセイ</t>
    </rPh>
    <rPh sb="28" eb="30">
      <t>シヨウ</t>
    </rPh>
    <rPh sb="42" eb="43">
      <t>ダイ</t>
    </rPh>
    <rPh sb="44" eb="46">
      <t>タイショウ</t>
    </rPh>
    <rPh sb="47" eb="49">
      <t>カイトウ</t>
    </rPh>
    <rPh sb="51" eb="52">
      <t>ネガ</t>
    </rPh>
    <rPh sb="59" eb="61">
      <t>フクスウ</t>
    </rPh>
    <rPh sb="61" eb="62">
      <t>ダイ</t>
    </rPh>
    <rPh sb="64" eb="66">
      <t>バアイ</t>
    </rPh>
    <rPh sb="72" eb="74">
      <t>シヨウ</t>
    </rPh>
    <rPh sb="79" eb="80">
      <t>ダイ</t>
    </rPh>
    <rPh sb="81" eb="83">
      <t>タイショウ</t>
    </rPh>
    <phoneticPr fontId="1"/>
  </si>
  <si>
    <t>お手数ですが、本エクセルファイルを以下アドレスまでe-mailにて返信をお願いします。</t>
    <rPh sb="1" eb="3">
      <t>テスウ</t>
    </rPh>
    <rPh sb="7" eb="8">
      <t>ホン</t>
    </rPh>
    <rPh sb="17" eb="19">
      <t>イカ</t>
    </rPh>
    <rPh sb="33" eb="35">
      <t>ヘンシン</t>
    </rPh>
    <rPh sb="37" eb="38">
      <t>ネガ</t>
    </rPh>
    <phoneticPr fontId="1"/>
  </si>
  <si>
    <t>mlit_survey@kits.nttdata.co.jp</t>
    <phoneticPr fontId="1"/>
  </si>
  <si>
    <t>NTTDATA（車検証電子化調査委託先）回答用メールアドレス</t>
    <phoneticPr fontId="1"/>
  </si>
  <si>
    <t>■業務でご利用されている以下のOA機器への質問内容に対して、ご回答をお願いいたします。</t>
    <rPh sb="1" eb="3">
      <t>ギョウム</t>
    </rPh>
    <rPh sb="5" eb="7">
      <t>リヨウ</t>
    </rPh>
    <rPh sb="12" eb="14">
      <t>イカ</t>
    </rPh>
    <rPh sb="17" eb="19">
      <t>キキ</t>
    </rPh>
    <rPh sb="21" eb="23">
      <t>シツモン</t>
    </rPh>
    <rPh sb="23" eb="25">
      <t>ナイヨウ</t>
    </rPh>
    <rPh sb="26" eb="27">
      <t>タイ</t>
    </rPh>
    <rPh sb="31" eb="33">
      <t>カイトウ</t>
    </rPh>
    <rPh sb="35" eb="3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</si>
</sst>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3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7" fillId="0" borderId="0" xfId="1">
      <alignment vertical="center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0" fillId="5" borderId="23" xfId="0" applyFill="1" applyBorder="1" applyAlignment="1" applyProtection="1">
      <alignment horizontal="center" vertical="center"/>
    </xf>
    <xf numFmtId="0" fontId="0" fillId="5" borderId="11" xfId="0" applyFill="1" applyBorder="1" applyAlignment="1" applyProtection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5" borderId="10" xfId="0" applyFill="1" applyBorder="1" applyAlignment="1" applyProtection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回答内容!$G$3" lockText="1" noThreeD="1"/>
</file>

<file path=xl/ctrlProps/ctrlProp2.xml><?xml version="1.0" encoding="utf-8"?>
<formControlPr xmlns="http://schemas.microsoft.com/office/spreadsheetml/2009/9/main" objectType="CheckBox" fmlaLink="回答内容!$G$4" lockText="1" noThreeD="1"/>
</file>

<file path=xl/ctrlProps/ctrlProp3.xml><?xml version="1.0" encoding="utf-8"?>
<formControlPr xmlns="http://schemas.microsoft.com/office/spreadsheetml/2009/9/main" objectType="CheckBox" fmlaLink="回答内容!$G$5" lockText="1" noThreeD="1"/>
</file>

<file path=xl/ctrlProps/ctrlProp4.xml><?xml version="1.0" encoding="utf-8"?>
<formControlPr xmlns="http://schemas.microsoft.com/office/spreadsheetml/2009/9/main" objectType="CheckBox" fmlaLink="回答内容!$G$6" lockText="1" noThreeD="1"/>
</file>

<file path=xl/ctrlProps/ctrlProp5.xml><?xml version="1.0" encoding="utf-8"?>
<formControlPr xmlns="http://schemas.microsoft.com/office/spreadsheetml/2009/9/main" objectType="CheckBox" fmlaLink="回答内容!$G$43" lockText="1" noThreeD="1"/>
</file>

<file path=xl/ctrlProps/ctrlProp6.xml><?xml version="1.0" encoding="utf-8"?>
<formControlPr xmlns="http://schemas.microsoft.com/office/spreadsheetml/2009/9/main" objectType="CheckBox" fmlaLink="回答内容!$G$44" lockText="1" noThreeD="1"/>
</file>

<file path=xl/ctrlProps/ctrlProp7.xml><?xml version="1.0" encoding="utf-8"?>
<formControlPr xmlns="http://schemas.microsoft.com/office/spreadsheetml/2009/9/main" objectType="CheckBox" fmlaLink="回答内容!$G$45" lockText="1" noThreeD="1"/>
</file>

<file path=xl/ctrlProps/ctrlProp8.xml><?xml version="1.0" encoding="utf-8"?>
<formControlPr xmlns="http://schemas.microsoft.com/office/spreadsheetml/2009/9/main" objectType="CheckBox" fmlaLink="回答内容!$G$4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13</xdr:row>
          <xdr:rowOff>342900</xdr:rowOff>
        </xdr:from>
        <xdr:to>
          <xdr:col>2</xdr:col>
          <xdr:colOff>19050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デスクトップ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13</xdr:row>
          <xdr:rowOff>342900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ノートPC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342900</xdr:rowOff>
        </xdr:from>
        <xdr:to>
          <xdr:col>3</xdr:col>
          <xdr:colOff>714375</xdr:colOff>
          <xdr:row>14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タブレット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13</xdr:row>
          <xdr:rowOff>342900</xdr:rowOff>
        </xdr:from>
        <xdr:to>
          <xdr:col>4</xdr:col>
          <xdr:colOff>647700</xdr:colOff>
          <xdr:row>14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333375</xdr:rowOff>
        </xdr:from>
        <xdr:to>
          <xdr:col>2</xdr:col>
          <xdr:colOff>123825</xdr:colOff>
          <xdr:row>28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27</xdr:row>
          <xdr:rowOff>333375</xdr:rowOff>
        </xdr:from>
        <xdr:to>
          <xdr:col>2</xdr:col>
          <xdr:colOff>695325</xdr:colOff>
          <xdr:row>28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27</xdr:row>
          <xdr:rowOff>333375</xdr:rowOff>
        </xdr:from>
        <xdr:to>
          <xdr:col>3</xdr:col>
          <xdr:colOff>495300</xdr:colOff>
          <xdr:row>28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27</xdr:row>
          <xdr:rowOff>333375</xdr:rowOff>
        </xdr:from>
        <xdr:to>
          <xdr:col>4</xdr:col>
          <xdr:colOff>276225</xdr:colOff>
          <xdr:row>28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</xdr:row>
      <xdr:rowOff>0</xdr:rowOff>
    </xdr:from>
    <xdr:to>
      <xdr:col>10</xdr:col>
      <xdr:colOff>571500</xdr:colOff>
      <xdr:row>11</xdr:row>
      <xdr:rowOff>0</xdr:rowOff>
    </xdr:to>
    <xdr:sp macro="" textlink="">
      <xdr:nvSpPr>
        <xdr:cNvPr id="2" name="角丸四角形 1"/>
        <xdr:cNvSpPr/>
      </xdr:nvSpPr>
      <xdr:spPr>
        <a:xfrm>
          <a:off x="8534400" y="171450"/>
          <a:ext cx="2057400" cy="1714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集計時には集計対象列が</a:t>
          </a:r>
          <a:endParaRPr kumimoji="1" lang="en-US" altLang="ja-JP" sz="1100"/>
        </a:p>
        <a:p>
          <a:pPr algn="l"/>
          <a:r>
            <a:rPr kumimoji="1" lang="ja-JP" altLang="en-US" sz="1100"/>
            <a:t>「</a:t>
          </a:r>
          <a:r>
            <a:rPr kumimoji="1" lang="en-US" altLang="ja-JP" sz="1100"/>
            <a:t>TRUE</a:t>
          </a:r>
          <a:r>
            <a:rPr kumimoji="1" lang="ja-JP" altLang="en-US" sz="1100"/>
            <a:t>」の項目を集計する。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集計イメージは行は整備工場</a:t>
          </a:r>
          <a:endParaRPr kumimoji="1" lang="en-US" altLang="ja-JP" sz="1100"/>
        </a:p>
        <a:p>
          <a:pPr algn="l"/>
          <a:r>
            <a:rPr kumimoji="1" lang="ja-JP" altLang="en-US" sz="1100"/>
            <a:t>で列が回答内容で集計時に</a:t>
          </a:r>
          <a:endParaRPr kumimoji="1" lang="en-US" altLang="ja-JP" sz="1100"/>
        </a:p>
        <a:p>
          <a:pPr algn="l"/>
          <a:r>
            <a:rPr kumimoji="1" lang="ja-JP" altLang="en-US" sz="1100"/>
            <a:t>表にすればグラフ化などが</a:t>
          </a:r>
          <a:endParaRPr kumimoji="1" lang="en-US" altLang="ja-JP" sz="1100"/>
        </a:p>
        <a:p>
          <a:pPr algn="l"/>
          <a:r>
            <a:rPr kumimoji="1" lang="ja-JP" altLang="en-US" sz="1100"/>
            <a:t>容易になる。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it_survey@kits.nttdata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J50"/>
  <sheetViews>
    <sheetView showGridLines="0" tabSelected="1" view="pageBreakPreview" zoomScaleNormal="100" zoomScaleSheetLayoutView="100" workbookViewId="0">
      <selection activeCell="K5" sqref="K5"/>
    </sheetView>
  </sheetViews>
  <sheetFormatPr defaultRowHeight="13.5" x14ac:dyDescent="0.15"/>
  <cols>
    <col min="2" max="8" width="10.75" customWidth="1"/>
  </cols>
  <sheetData>
    <row r="2" spans="1:10" ht="13.15" customHeight="1" x14ac:dyDescent="0.15">
      <c r="A2" s="36" t="s">
        <v>145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3.15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</row>
    <row r="5" spans="1:10" ht="14.25" thickBot="1" x14ac:dyDescent="0.2">
      <c r="A5" s="3" t="s">
        <v>208</v>
      </c>
    </row>
    <row r="6" spans="1:10" x14ac:dyDescent="0.15">
      <c r="A6" s="43" t="s">
        <v>1</v>
      </c>
      <c r="B6" s="44"/>
      <c r="C6" s="47"/>
      <c r="D6" s="48"/>
      <c r="E6" s="48"/>
      <c r="F6" s="48"/>
      <c r="G6" s="48"/>
      <c r="H6" s="48"/>
      <c r="I6" s="48"/>
      <c r="J6" s="49"/>
    </row>
    <row r="7" spans="1:10" x14ac:dyDescent="0.15">
      <c r="A7" s="56" t="s">
        <v>144</v>
      </c>
      <c r="B7" s="57"/>
      <c r="C7" s="50"/>
      <c r="D7" s="51"/>
      <c r="E7" s="51"/>
      <c r="F7" s="51"/>
      <c r="G7" s="51"/>
      <c r="H7" s="51"/>
      <c r="I7" s="51"/>
      <c r="J7" s="52"/>
    </row>
    <row r="8" spans="1:10" x14ac:dyDescent="0.15">
      <c r="A8" s="56" t="s">
        <v>207</v>
      </c>
      <c r="B8" s="57"/>
      <c r="C8" s="50"/>
      <c r="D8" s="51"/>
      <c r="E8" s="51"/>
      <c r="F8" s="51"/>
      <c r="G8" s="51"/>
      <c r="H8" s="51"/>
      <c r="I8" s="51"/>
      <c r="J8" s="52"/>
    </row>
    <row r="9" spans="1:10" ht="14.25" thickBot="1" x14ac:dyDescent="0.2">
      <c r="A9" s="45" t="s">
        <v>2</v>
      </c>
      <c r="B9" s="46"/>
      <c r="C9" s="53" t="s">
        <v>52</v>
      </c>
      <c r="D9" s="54"/>
      <c r="E9" s="54"/>
      <c r="F9" s="54"/>
      <c r="G9" s="54"/>
      <c r="H9" s="54"/>
      <c r="I9" s="54"/>
      <c r="J9" s="55"/>
    </row>
    <row r="11" spans="1:10" ht="14.25" thickBot="1" x14ac:dyDescent="0.2">
      <c r="A11" s="11" t="s">
        <v>213</v>
      </c>
    </row>
    <row r="12" spans="1:10" ht="27" customHeight="1" thickBot="1" x14ac:dyDescent="0.2">
      <c r="A12" s="4" t="s">
        <v>3</v>
      </c>
      <c r="B12" s="37" t="s">
        <v>4</v>
      </c>
      <c r="C12" s="37"/>
      <c r="D12" s="37"/>
      <c r="E12" s="37"/>
      <c r="F12" s="37"/>
      <c r="G12" s="37"/>
      <c r="H12" s="38"/>
      <c r="I12" s="37" t="s">
        <v>104</v>
      </c>
      <c r="J12" s="38"/>
    </row>
    <row r="13" spans="1:10" ht="50.1" customHeight="1" x14ac:dyDescent="0.15">
      <c r="A13" s="5">
        <f ca="1">N(OFFSET(INDIRECT("A1"), ROW()-2, COLUMN()-1))+1</f>
        <v>1</v>
      </c>
      <c r="B13" s="39" t="s">
        <v>141</v>
      </c>
      <c r="C13" s="39"/>
      <c r="D13" s="39"/>
      <c r="E13" s="39"/>
      <c r="F13" s="39"/>
      <c r="G13" s="39"/>
      <c r="H13" s="40"/>
      <c r="I13" s="41" t="s">
        <v>80</v>
      </c>
      <c r="J13" s="42"/>
    </row>
    <row r="14" spans="1:10" ht="50.1" customHeight="1" x14ac:dyDescent="0.15">
      <c r="A14" s="6">
        <f t="shared" ref="A14:A35" ca="1" si="0">N(OFFSET(INDIRECT("A1"), ROW()-2, COLUMN()-1))+1</f>
        <v>2</v>
      </c>
      <c r="B14" s="65" t="s">
        <v>146</v>
      </c>
      <c r="C14" s="66"/>
      <c r="D14" s="66"/>
      <c r="E14" s="66"/>
      <c r="F14" s="66"/>
      <c r="G14" s="66"/>
      <c r="H14" s="66"/>
      <c r="I14" s="66"/>
      <c r="J14" s="67"/>
    </row>
    <row r="15" spans="1:10" ht="34.5" customHeight="1" x14ac:dyDescent="0.15">
      <c r="A15" s="62" t="s">
        <v>209</v>
      </c>
      <c r="B15" s="63"/>
      <c r="C15" s="63"/>
      <c r="D15" s="63"/>
      <c r="E15" s="63"/>
      <c r="F15" s="63"/>
      <c r="G15" s="63"/>
      <c r="H15" s="63"/>
      <c r="I15" s="63"/>
      <c r="J15" s="68"/>
    </row>
    <row r="16" spans="1:10" ht="50.1" customHeight="1" x14ac:dyDescent="0.15">
      <c r="A16" s="6">
        <f t="shared" ca="1" si="0"/>
        <v>1</v>
      </c>
      <c r="B16" s="65" t="s">
        <v>204</v>
      </c>
      <c r="C16" s="66"/>
      <c r="D16" s="66"/>
      <c r="E16" s="66"/>
      <c r="F16" s="66"/>
      <c r="G16" s="66"/>
      <c r="H16" s="66"/>
      <c r="I16" s="64" t="s">
        <v>158</v>
      </c>
      <c r="J16" s="29"/>
    </row>
    <row r="17" spans="1:10" ht="50.1" customHeight="1" x14ac:dyDescent="0.15">
      <c r="A17" s="6">
        <f t="shared" ca="1" si="0"/>
        <v>2</v>
      </c>
      <c r="B17" s="30" t="s">
        <v>142</v>
      </c>
      <c r="C17" s="30"/>
      <c r="D17" s="30"/>
      <c r="E17" s="30"/>
      <c r="F17" s="30"/>
      <c r="G17" s="30"/>
      <c r="H17" s="31"/>
      <c r="I17" s="32" t="s">
        <v>205</v>
      </c>
      <c r="J17" s="33"/>
    </row>
    <row r="18" spans="1:10" ht="50.1" customHeight="1" x14ac:dyDescent="0.15">
      <c r="A18" s="6">
        <f t="shared" ca="1" si="0"/>
        <v>3</v>
      </c>
      <c r="B18" s="65" t="s">
        <v>203</v>
      </c>
      <c r="C18" s="66"/>
      <c r="D18" s="66"/>
      <c r="E18" s="66"/>
      <c r="F18" s="66"/>
      <c r="G18" s="66"/>
      <c r="H18" s="66"/>
      <c r="I18" s="64" t="s">
        <v>158</v>
      </c>
      <c r="J18" s="29"/>
    </row>
    <row r="19" spans="1:10" ht="50.1" customHeight="1" x14ac:dyDescent="0.15">
      <c r="A19" s="6">
        <f t="shared" ca="1" si="0"/>
        <v>4</v>
      </c>
      <c r="B19" s="65" t="s">
        <v>202</v>
      </c>
      <c r="C19" s="66"/>
      <c r="D19" s="66"/>
      <c r="E19" s="66"/>
      <c r="F19" s="66"/>
      <c r="G19" s="66"/>
      <c r="H19" s="66"/>
      <c r="I19" s="64" t="s">
        <v>158</v>
      </c>
      <c r="J19" s="29"/>
    </row>
    <row r="20" spans="1:10" ht="50.1" customHeight="1" x14ac:dyDescent="0.15">
      <c r="A20" s="6">
        <f t="shared" ca="1" si="0"/>
        <v>5</v>
      </c>
      <c r="B20" s="30" t="s">
        <v>143</v>
      </c>
      <c r="C20" s="30"/>
      <c r="D20" s="30"/>
      <c r="E20" s="30"/>
      <c r="F20" s="30"/>
      <c r="G20" s="30"/>
      <c r="H20" s="31"/>
      <c r="I20" s="32" t="s">
        <v>79</v>
      </c>
      <c r="J20" s="33"/>
    </row>
    <row r="21" spans="1:10" ht="50.1" customHeight="1" x14ac:dyDescent="0.15">
      <c r="A21" s="6">
        <f t="shared" ca="1" si="0"/>
        <v>6</v>
      </c>
      <c r="B21" s="65" t="s">
        <v>206</v>
      </c>
      <c r="C21" s="66"/>
      <c r="D21" s="66"/>
      <c r="E21" s="66"/>
      <c r="F21" s="66"/>
      <c r="G21" s="66"/>
      <c r="H21" s="66"/>
      <c r="I21" s="64" t="s">
        <v>158</v>
      </c>
      <c r="J21" s="29"/>
    </row>
    <row r="22" spans="1:10" ht="82.5" customHeight="1" x14ac:dyDescent="0.15">
      <c r="A22" s="6">
        <f t="shared" ca="1" si="0"/>
        <v>7</v>
      </c>
      <c r="B22" s="30" t="s">
        <v>140</v>
      </c>
      <c r="C22" s="30"/>
      <c r="D22" s="30"/>
      <c r="E22" s="30"/>
      <c r="F22" s="30"/>
      <c r="G22" s="30"/>
      <c r="H22" s="31"/>
      <c r="I22" s="60" t="s">
        <v>103</v>
      </c>
      <c r="J22" s="61"/>
    </row>
    <row r="23" spans="1:10" ht="50.1" customHeight="1" x14ac:dyDescent="0.15">
      <c r="A23" s="6">
        <f t="shared" ca="1" si="0"/>
        <v>8</v>
      </c>
      <c r="B23" s="62" t="s">
        <v>201</v>
      </c>
      <c r="C23" s="63"/>
      <c r="D23" s="63"/>
      <c r="E23" s="63"/>
      <c r="F23" s="63"/>
      <c r="G23" s="63"/>
      <c r="H23" s="63"/>
      <c r="I23" s="64" t="s">
        <v>158</v>
      </c>
      <c r="J23" s="29"/>
    </row>
    <row r="24" spans="1:10" ht="50.1" customHeight="1" x14ac:dyDescent="0.15">
      <c r="A24" s="6">
        <f t="shared" ca="1" si="0"/>
        <v>9</v>
      </c>
      <c r="B24" s="62" t="s">
        <v>200</v>
      </c>
      <c r="C24" s="63"/>
      <c r="D24" s="63"/>
      <c r="E24" s="63"/>
      <c r="F24" s="63"/>
      <c r="G24" s="63"/>
      <c r="H24" s="63"/>
      <c r="I24" s="64" t="s">
        <v>158</v>
      </c>
      <c r="J24" s="29"/>
    </row>
    <row r="25" spans="1:10" ht="50.1" customHeight="1" x14ac:dyDescent="0.15">
      <c r="A25" s="6">
        <f t="shared" ca="1" si="0"/>
        <v>10</v>
      </c>
      <c r="B25" s="62" t="s">
        <v>199</v>
      </c>
      <c r="C25" s="63"/>
      <c r="D25" s="63"/>
      <c r="E25" s="63"/>
      <c r="F25" s="63"/>
      <c r="G25" s="63"/>
      <c r="H25" s="63"/>
      <c r="I25" s="64" t="s">
        <v>158</v>
      </c>
      <c r="J25" s="29"/>
    </row>
    <row r="26" spans="1:10" ht="50.1" customHeight="1" x14ac:dyDescent="0.15">
      <c r="A26" s="6">
        <f t="shared" ca="1" si="0"/>
        <v>11</v>
      </c>
      <c r="B26" s="26" t="s">
        <v>198</v>
      </c>
      <c r="C26" s="26"/>
      <c r="D26" s="26"/>
      <c r="E26" s="26"/>
      <c r="F26" s="26"/>
      <c r="G26" s="26"/>
      <c r="H26" s="27"/>
      <c r="I26" s="28" t="s">
        <v>158</v>
      </c>
      <c r="J26" s="29"/>
    </row>
    <row r="27" spans="1:10" ht="50.1" customHeight="1" x14ac:dyDescent="0.15">
      <c r="A27" s="6">
        <f t="shared" ca="1" si="0"/>
        <v>12</v>
      </c>
      <c r="B27" s="30" t="s">
        <v>105</v>
      </c>
      <c r="C27" s="30"/>
      <c r="D27" s="30"/>
      <c r="E27" s="30"/>
      <c r="F27" s="30"/>
      <c r="G27" s="30"/>
      <c r="H27" s="31"/>
      <c r="I27" s="32" t="s">
        <v>102</v>
      </c>
      <c r="J27" s="33"/>
    </row>
    <row r="28" spans="1:10" ht="50.1" customHeight="1" x14ac:dyDescent="0.15">
      <c r="A28" s="6">
        <f t="shared" ca="1" si="0"/>
        <v>13</v>
      </c>
      <c r="B28" s="65" t="s">
        <v>106</v>
      </c>
      <c r="C28" s="66"/>
      <c r="D28" s="66"/>
      <c r="E28" s="66"/>
      <c r="F28" s="66"/>
      <c r="G28" s="66"/>
      <c r="H28" s="66"/>
      <c r="I28" s="66"/>
      <c r="J28" s="67"/>
    </row>
    <row r="29" spans="1:10" ht="50.1" customHeight="1" x14ac:dyDescent="0.15">
      <c r="A29" s="6">
        <f t="shared" ca="1" si="0"/>
        <v>14</v>
      </c>
      <c r="B29" s="30" t="s">
        <v>196</v>
      </c>
      <c r="C29" s="30"/>
      <c r="D29" s="30"/>
      <c r="E29" s="30"/>
      <c r="F29" s="30"/>
      <c r="G29" s="30"/>
      <c r="H29" s="31"/>
      <c r="I29" s="28" t="s">
        <v>158</v>
      </c>
      <c r="J29" s="29"/>
    </row>
    <row r="30" spans="1:10" ht="50.1" customHeight="1" x14ac:dyDescent="0.15">
      <c r="A30" s="6">
        <f t="shared" ca="1" si="0"/>
        <v>15</v>
      </c>
      <c r="B30" s="30" t="s">
        <v>194</v>
      </c>
      <c r="C30" s="30"/>
      <c r="D30" s="30"/>
      <c r="E30" s="30"/>
      <c r="F30" s="30"/>
      <c r="G30" s="30"/>
      <c r="H30" s="31"/>
      <c r="I30" s="28" t="s">
        <v>158</v>
      </c>
      <c r="J30" s="29"/>
    </row>
    <row r="31" spans="1:10" ht="50.1" customHeight="1" x14ac:dyDescent="0.15">
      <c r="A31" s="6">
        <f t="shared" ca="1" si="0"/>
        <v>16</v>
      </c>
      <c r="B31" s="30" t="s">
        <v>193</v>
      </c>
      <c r="C31" s="30"/>
      <c r="D31" s="30"/>
      <c r="E31" s="30"/>
      <c r="F31" s="30"/>
      <c r="G31" s="30"/>
      <c r="H31" s="31"/>
      <c r="I31" s="28" t="s">
        <v>158</v>
      </c>
      <c r="J31" s="29"/>
    </row>
    <row r="32" spans="1:10" ht="50.1" customHeight="1" x14ac:dyDescent="0.15">
      <c r="A32" s="6">
        <f t="shared" ca="1" si="0"/>
        <v>17</v>
      </c>
      <c r="B32" s="30" t="s">
        <v>187</v>
      </c>
      <c r="C32" s="30"/>
      <c r="D32" s="30"/>
      <c r="E32" s="30"/>
      <c r="F32" s="30"/>
      <c r="G32" s="30"/>
      <c r="H32" s="31"/>
      <c r="I32" s="28" t="s">
        <v>158</v>
      </c>
      <c r="J32" s="29"/>
    </row>
    <row r="33" spans="1:10" ht="50.1" customHeight="1" x14ac:dyDescent="0.15">
      <c r="A33" s="6">
        <f t="shared" ca="1" si="0"/>
        <v>18</v>
      </c>
      <c r="B33" s="30" t="s">
        <v>184</v>
      </c>
      <c r="C33" s="30"/>
      <c r="D33" s="30"/>
      <c r="E33" s="30"/>
      <c r="F33" s="30"/>
      <c r="G33" s="30"/>
      <c r="H33" s="31"/>
      <c r="I33" s="28" t="s">
        <v>158</v>
      </c>
      <c r="J33" s="29"/>
    </row>
    <row r="34" spans="1:10" ht="50.1" customHeight="1" x14ac:dyDescent="0.15">
      <c r="A34" s="6">
        <f t="shared" ca="1" si="0"/>
        <v>19</v>
      </c>
      <c r="B34" s="30" t="s">
        <v>185</v>
      </c>
      <c r="C34" s="30"/>
      <c r="D34" s="30"/>
      <c r="E34" s="30"/>
      <c r="F34" s="30"/>
      <c r="G34" s="30"/>
      <c r="H34" s="31"/>
      <c r="I34" s="28" t="s">
        <v>158</v>
      </c>
      <c r="J34" s="29"/>
    </row>
    <row r="35" spans="1:10" ht="50.1" customHeight="1" thickBot="1" x14ac:dyDescent="0.2">
      <c r="A35" s="7">
        <f t="shared" ca="1" si="0"/>
        <v>20</v>
      </c>
      <c r="B35" s="58" t="s">
        <v>183</v>
      </c>
      <c r="C35" s="58"/>
      <c r="D35" s="58"/>
      <c r="E35" s="58"/>
      <c r="F35" s="58"/>
      <c r="G35" s="58"/>
      <c r="H35" s="59"/>
      <c r="I35" s="34" t="s">
        <v>158</v>
      </c>
      <c r="J35" s="35"/>
    </row>
    <row r="38" spans="1:10" ht="14.25" thickBot="1" x14ac:dyDescent="0.2">
      <c r="A38" t="s">
        <v>53</v>
      </c>
    </row>
    <row r="39" spans="1:10" x14ac:dyDescent="0.15">
      <c r="A39" s="17"/>
      <c r="B39" s="18"/>
      <c r="C39" s="18"/>
      <c r="D39" s="18"/>
      <c r="E39" s="18"/>
      <c r="F39" s="18"/>
      <c r="G39" s="18"/>
      <c r="H39" s="18"/>
      <c r="I39" s="18"/>
      <c r="J39" s="19"/>
    </row>
    <row r="40" spans="1:10" x14ac:dyDescent="0.15">
      <c r="A40" s="20"/>
      <c r="B40" s="21"/>
      <c r="C40" s="21"/>
      <c r="D40" s="21"/>
      <c r="E40" s="21"/>
      <c r="F40" s="21"/>
      <c r="G40" s="21"/>
      <c r="H40" s="21"/>
      <c r="I40" s="21"/>
      <c r="J40" s="22"/>
    </row>
    <row r="41" spans="1:10" x14ac:dyDescent="0.15">
      <c r="A41" s="20"/>
      <c r="B41" s="21"/>
      <c r="C41" s="21"/>
      <c r="D41" s="21"/>
      <c r="E41" s="21"/>
      <c r="F41" s="21"/>
      <c r="G41" s="21"/>
      <c r="H41" s="21"/>
      <c r="I41" s="21"/>
      <c r="J41" s="22"/>
    </row>
    <row r="42" spans="1:10" x14ac:dyDescent="0.15">
      <c r="A42" s="20"/>
      <c r="B42" s="21"/>
      <c r="C42" s="21"/>
      <c r="D42" s="21"/>
      <c r="E42" s="21"/>
      <c r="F42" s="21"/>
      <c r="G42" s="21"/>
      <c r="H42" s="21"/>
      <c r="I42" s="21"/>
      <c r="J42" s="22"/>
    </row>
    <row r="43" spans="1:10" x14ac:dyDescent="0.15">
      <c r="A43" s="20"/>
      <c r="B43" s="21"/>
      <c r="C43" s="21"/>
      <c r="D43" s="21"/>
      <c r="E43" s="21"/>
      <c r="F43" s="21"/>
      <c r="G43" s="21"/>
      <c r="H43" s="21"/>
      <c r="I43" s="21"/>
      <c r="J43" s="22"/>
    </row>
    <row r="44" spans="1:10" ht="14.25" thickBot="1" x14ac:dyDescent="0.2">
      <c r="A44" s="23"/>
      <c r="B44" s="24"/>
      <c r="C44" s="24"/>
      <c r="D44" s="24"/>
      <c r="E44" s="24"/>
      <c r="F44" s="24"/>
      <c r="G44" s="24"/>
      <c r="H44" s="24"/>
      <c r="I44" s="24"/>
      <c r="J44" s="25"/>
    </row>
    <row r="45" spans="1:10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15">
      <c r="A46" t="s">
        <v>0</v>
      </c>
    </row>
    <row r="47" spans="1:10" x14ac:dyDescent="0.15">
      <c r="A47" t="s">
        <v>76</v>
      </c>
    </row>
    <row r="48" spans="1:10" x14ac:dyDescent="0.15">
      <c r="A48" t="s">
        <v>210</v>
      </c>
    </row>
    <row r="49" spans="1:1" x14ac:dyDescent="0.15">
      <c r="A49" t="s">
        <v>212</v>
      </c>
    </row>
    <row r="50" spans="1:1" x14ac:dyDescent="0.15">
      <c r="A50" s="16" t="s">
        <v>211</v>
      </c>
    </row>
  </sheetData>
  <mergeCells count="55">
    <mergeCell ref="B21:H21"/>
    <mergeCell ref="I21:J21"/>
    <mergeCell ref="A8:B8"/>
    <mergeCell ref="B14:J14"/>
    <mergeCell ref="B16:H16"/>
    <mergeCell ref="I16:J16"/>
    <mergeCell ref="A15:J15"/>
    <mergeCell ref="B20:H20"/>
    <mergeCell ref="I20:J20"/>
    <mergeCell ref="B17:H17"/>
    <mergeCell ref="I17:J17"/>
    <mergeCell ref="B19:H19"/>
    <mergeCell ref="I19:J19"/>
    <mergeCell ref="B18:H18"/>
    <mergeCell ref="I18:J18"/>
    <mergeCell ref="B35:H35"/>
    <mergeCell ref="B22:H22"/>
    <mergeCell ref="I22:J22"/>
    <mergeCell ref="I34:J34"/>
    <mergeCell ref="I33:J33"/>
    <mergeCell ref="B25:H25"/>
    <mergeCell ref="I25:J25"/>
    <mergeCell ref="B24:H24"/>
    <mergeCell ref="I24:J24"/>
    <mergeCell ref="B23:H23"/>
    <mergeCell ref="I23:J23"/>
    <mergeCell ref="B28:J28"/>
    <mergeCell ref="A2:J3"/>
    <mergeCell ref="B12:H12"/>
    <mergeCell ref="I12:J12"/>
    <mergeCell ref="B13:H13"/>
    <mergeCell ref="I13:J13"/>
    <mergeCell ref="A6:B6"/>
    <mergeCell ref="A9:B9"/>
    <mergeCell ref="C6:J6"/>
    <mergeCell ref="C8:J8"/>
    <mergeCell ref="C9:J9"/>
    <mergeCell ref="C7:J7"/>
    <mergeCell ref="A7:B7"/>
    <mergeCell ref="A39:J44"/>
    <mergeCell ref="B26:H26"/>
    <mergeCell ref="I26:J26"/>
    <mergeCell ref="B27:H27"/>
    <mergeCell ref="I27:J27"/>
    <mergeCell ref="B29:H29"/>
    <mergeCell ref="I29:J29"/>
    <mergeCell ref="B30:H30"/>
    <mergeCell ref="I30:J30"/>
    <mergeCell ref="B32:H32"/>
    <mergeCell ref="I32:J32"/>
    <mergeCell ref="B33:H33"/>
    <mergeCell ref="B34:H34"/>
    <mergeCell ref="I35:J35"/>
    <mergeCell ref="B31:H31"/>
    <mergeCell ref="I31:J31"/>
  </mergeCells>
  <phoneticPr fontId="1"/>
  <conditionalFormatting sqref="I13">
    <cfRule type="cellIs" dxfId="20" priority="46" operator="equal">
      <formula>"未回答"</formula>
    </cfRule>
  </conditionalFormatting>
  <conditionalFormatting sqref="I20">
    <cfRule type="cellIs" dxfId="19" priority="54" operator="equal">
      <formula>"未回答"</formula>
    </cfRule>
  </conditionalFormatting>
  <conditionalFormatting sqref="I27">
    <cfRule type="cellIs" dxfId="18" priority="52" operator="equal">
      <formula>"未回答"</formula>
    </cfRule>
  </conditionalFormatting>
  <conditionalFormatting sqref="I22">
    <cfRule type="cellIs" dxfId="17" priority="50" operator="equal">
      <formula>"未回答"</formula>
    </cfRule>
  </conditionalFormatting>
  <conditionalFormatting sqref="I17">
    <cfRule type="cellIs" dxfId="16" priority="48" operator="equal">
      <formula>"未回答"</formula>
    </cfRule>
  </conditionalFormatting>
  <conditionalFormatting sqref="I34">
    <cfRule type="cellIs" dxfId="15" priority="12" operator="equal">
      <formula>"未回答"</formula>
    </cfRule>
  </conditionalFormatting>
  <conditionalFormatting sqref="I31">
    <cfRule type="cellIs" dxfId="14" priority="15" operator="equal">
      <formula>"未回答"</formula>
    </cfRule>
  </conditionalFormatting>
  <conditionalFormatting sqref="I35">
    <cfRule type="cellIs" dxfId="13" priority="10" operator="equal">
      <formula>"未回答"</formula>
    </cfRule>
  </conditionalFormatting>
  <conditionalFormatting sqref="I29">
    <cfRule type="cellIs" dxfId="12" priority="18" operator="equal">
      <formula>"未回答"</formula>
    </cfRule>
  </conditionalFormatting>
  <conditionalFormatting sqref="I30">
    <cfRule type="cellIs" dxfId="11" priority="16" operator="equal">
      <formula>"未回答"</formula>
    </cfRule>
  </conditionalFormatting>
  <conditionalFormatting sqref="I32">
    <cfRule type="cellIs" dxfId="10" priority="14" operator="equal">
      <formula>"未回答"</formula>
    </cfRule>
  </conditionalFormatting>
  <conditionalFormatting sqref="I33">
    <cfRule type="cellIs" dxfId="9" priority="9" operator="equal">
      <formula>"未回答"</formula>
    </cfRule>
  </conditionalFormatting>
  <conditionalFormatting sqref="I26">
    <cfRule type="cellIs" dxfId="8" priority="8" operator="equal">
      <formula>"未回答"</formula>
    </cfRule>
  </conditionalFormatting>
  <conditionalFormatting sqref="I25">
    <cfRule type="cellIs" dxfId="7" priority="7" operator="equal">
      <formula>"未回答"</formula>
    </cfRule>
  </conditionalFormatting>
  <conditionalFormatting sqref="I24">
    <cfRule type="cellIs" dxfId="6" priority="6" operator="equal">
      <formula>"未回答"</formula>
    </cfRule>
  </conditionalFormatting>
  <conditionalFormatting sqref="I23">
    <cfRule type="cellIs" dxfId="5" priority="5" operator="equal">
      <formula>"未回答"</formula>
    </cfRule>
  </conditionalFormatting>
  <conditionalFormatting sqref="I21">
    <cfRule type="cellIs" dxfId="4" priority="4" operator="equal">
      <formula>"未回答"</formula>
    </cfRule>
  </conditionalFormatting>
  <conditionalFormatting sqref="I19">
    <cfRule type="cellIs" dxfId="3" priority="3" operator="equal">
      <formula>"未回答"</formula>
    </cfRule>
  </conditionalFormatting>
  <conditionalFormatting sqref="I18">
    <cfRule type="cellIs" dxfId="2" priority="2" operator="equal">
      <formula>"未回答"</formula>
    </cfRule>
  </conditionalFormatting>
  <conditionalFormatting sqref="I16">
    <cfRule type="cellIs" dxfId="1" priority="1" operator="equal">
      <formula>"未回答"</formula>
    </cfRule>
  </conditionalFormatting>
  <dataValidations count="1">
    <dataValidation type="list" allowBlank="1" showInputMessage="1" showErrorMessage="1" sqref="C7:J7">
      <formula1>"指定,認証"</formula1>
    </dataValidation>
  </dataValidations>
  <hyperlinks>
    <hyperlink ref="A50" r:id="rId1"/>
  </hyperlinks>
  <pageMargins left="0.7" right="0.7" top="0.75" bottom="0.75" header="0.3" footer="0.3"/>
  <pageSetup paperSize="9" scale="74" orientation="portrait" r:id="rId2"/>
  <colBreaks count="1" manualBreakCount="1">
    <brk id="10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13</xdr:row>
                    <xdr:rowOff>342900</xdr:rowOff>
                  </from>
                  <to>
                    <xdr:col>2</xdr:col>
                    <xdr:colOff>19050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104775</xdr:colOff>
                    <xdr:row>13</xdr:row>
                    <xdr:rowOff>342900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342900</xdr:rowOff>
                  </from>
                  <to>
                    <xdr:col>3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742950</xdr:colOff>
                    <xdr:row>13</xdr:row>
                    <xdr:rowOff>342900</xdr:rowOff>
                  </from>
                  <to>
                    <xdr:col>4</xdr:col>
                    <xdr:colOff>647700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Check Box 64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333375</xdr:rowOff>
                  </from>
                  <to>
                    <xdr:col>2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0" name="Check Box 65">
              <controlPr defaultSize="0" autoFill="0" autoLine="0" autoPict="0">
                <anchor moveWithCells="1">
                  <from>
                    <xdr:col>1</xdr:col>
                    <xdr:colOff>685800</xdr:colOff>
                    <xdr:row>27</xdr:row>
                    <xdr:rowOff>333375</xdr:rowOff>
                  </from>
                  <to>
                    <xdr:col>2</xdr:col>
                    <xdr:colOff>695325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1" name="Check Box 66">
              <controlPr defaultSize="0" autoFill="0" autoLine="0" autoPict="0">
                <anchor moveWithCells="1">
                  <from>
                    <xdr:col>2</xdr:col>
                    <xdr:colOff>495300</xdr:colOff>
                    <xdr:row>27</xdr:row>
                    <xdr:rowOff>333375</xdr:rowOff>
                  </from>
                  <to>
                    <xdr:col>3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2" name="Check Box 67">
              <controlPr defaultSize="0" autoFill="0" autoLine="0" autoPict="0">
                <anchor moveWithCells="1">
                  <from>
                    <xdr:col>3</xdr:col>
                    <xdr:colOff>266700</xdr:colOff>
                    <xdr:row>27</xdr:row>
                    <xdr:rowOff>333375</xdr:rowOff>
                  </from>
                  <to>
                    <xdr:col>4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回答内容!$C$2:$C$49</xm:f>
          </x14:formula1>
          <xm:sqref>C9</xm:sqref>
        </x14:dataValidation>
        <x14:dataValidation type="list" allowBlank="1" showInputMessage="1" showErrorMessage="1">
          <x14:formula1>
            <xm:f>回答内容!$AE$3:$AE$5</xm:f>
          </x14:formula1>
          <xm:sqref>I35:J35</xm:sqref>
        </x14:dataValidation>
        <x14:dataValidation type="list" allowBlank="1" showInputMessage="1" showErrorMessage="1">
          <x14:formula1>
            <xm:f>回答内容!$AD$3:$AD$5</xm:f>
          </x14:formula1>
          <xm:sqref>I34:J34</xm:sqref>
        </x14:dataValidation>
        <x14:dataValidation type="list" allowBlank="1" showInputMessage="1" showErrorMessage="1">
          <x14:formula1>
            <xm:f>回答内容!$AC$3:$AC$5</xm:f>
          </x14:formula1>
          <xm:sqref>I33:J33</xm:sqref>
        </x14:dataValidation>
        <x14:dataValidation type="list" allowBlank="1" showInputMessage="1" showErrorMessage="1">
          <x14:formula1>
            <xm:f>回答内容!$AB$3:$AB$8</xm:f>
          </x14:formula1>
          <xm:sqref>I32:J32</xm:sqref>
        </x14:dataValidation>
        <x14:dataValidation type="list" allowBlank="1" showInputMessage="1" showErrorMessage="1">
          <x14:formula1>
            <xm:f>回答内容!$AA$3:$AA$5</xm:f>
          </x14:formula1>
          <xm:sqref>I31:J31</xm:sqref>
        </x14:dataValidation>
        <x14:dataValidation type="list" allowBlank="1" showInputMessage="1" showErrorMessage="1">
          <x14:formula1>
            <xm:f>回答内容!$Z$3:$Z$5</xm:f>
          </x14:formula1>
          <xm:sqref>I30:J30</xm:sqref>
        </x14:dataValidation>
        <x14:dataValidation type="list" allowBlank="1" showInputMessage="1" showErrorMessage="1">
          <x14:formula1>
            <xm:f>回答内容!$Y$3:$Y$5</xm:f>
          </x14:formula1>
          <xm:sqref>I29:J29</xm:sqref>
        </x14:dataValidation>
        <x14:dataValidation type="list" allowBlank="1" showInputMessage="1" showErrorMessage="1">
          <x14:formula1>
            <xm:f>回答内容!$W$3:$W$10</xm:f>
          </x14:formula1>
          <xm:sqref>I26:J26</xm:sqref>
        </x14:dataValidation>
        <x14:dataValidation type="list" allowBlank="1" showInputMessage="1" showErrorMessage="1">
          <x14:formula1>
            <xm:f>回答内容!$V$3:$V$6</xm:f>
          </x14:formula1>
          <xm:sqref>I25:J25</xm:sqref>
        </x14:dataValidation>
        <x14:dataValidation type="list" allowBlank="1" showInputMessage="1" showErrorMessage="1">
          <x14:formula1>
            <xm:f>回答内容!$U$3:$U$7</xm:f>
          </x14:formula1>
          <xm:sqref>I24:J24</xm:sqref>
        </x14:dataValidation>
        <x14:dataValidation type="list" allowBlank="1" showInputMessage="1" showErrorMessage="1">
          <x14:formula1>
            <xm:f>回答内容!$T$3:$T$5</xm:f>
          </x14:formula1>
          <xm:sqref>I23:J23</xm:sqref>
        </x14:dataValidation>
        <x14:dataValidation type="list" allowBlank="1" showInputMessage="1" showErrorMessage="1">
          <x14:formula1>
            <xm:f>回答内容!$R$3:$R$5</xm:f>
          </x14:formula1>
          <xm:sqref>I21:J21</xm:sqref>
        </x14:dataValidation>
        <x14:dataValidation type="list" allowBlank="1" showInputMessage="1" showErrorMessage="1">
          <x14:formula1>
            <xm:f>回答内容!$P$3:$P$9</xm:f>
          </x14:formula1>
          <xm:sqref>I19:J19</xm:sqref>
        </x14:dataValidation>
        <x14:dataValidation type="list" allowBlank="1" showInputMessage="1" showErrorMessage="1">
          <x14:formula1>
            <xm:f>回答内容!$O$3:$O$5</xm:f>
          </x14:formula1>
          <xm:sqref>I18:J18</xm:sqref>
        </x14:dataValidation>
        <x14:dataValidation type="list" allowBlank="1" showInputMessage="1" showErrorMessage="1">
          <x14:formula1>
            <xm:f>回答内容!$N$3:$N$9</xm:f>
          </x14:formula1>
          <xm:sqref>I16:J16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1:AE63"/>
  <sheetViews>
    <sheetView zoomScaleNormal="100" workbookViewId="0">
      <selection activeCell="L15" sqref="L15"/>
    </sheetView>
  </sheetViews>
  <sheetFormatPr defaultRowHeight="13.5" x14ac:dyDescent="0.15"/>
  <cols>
    <col min="3" max="3" width="26.75" bestFit="1" customWidth="1"/>
    <col min="6" max="6" width="30.875" bestFit="1" customWidth="1"/>
    <col min="7" max="7" width="10.875" customWidth="1"/>
    <col min="13" max="13" width="10.625" bestFit="1" customWidth="1"/>
    <col min="14" max="14" width="8.25" bestFit="1" customWidth="1"/>
    <col min="15" max="15" width="8.125" bestFit="1" customWidth="1"/>
    <col min="16" max="16" width="14.25" bestFit="1" customWidth="1"/>
    <col min="17" max="19" width="7.125" bestFit="1" customWidth="1"/>
    <col min="20" max="20" width="8.375" bestFit="1" customWidth="1"/>
    <col min="22" max="22" width="14" bestFit="1" customWidth="1"/>
    <col min="23" max="23" width="7.625" bestFit="1" customWidth="1"/>
    <col min="24" max="24" width="7.125" bestFit="1" customWidth="1"/>
    <col min="25" max="25" width="7.5" bestFit="1" customWidth="1"/>
    <col min="26" max="26" width="8.375" bestFit="1" customWidth="1"/>
    <col min="27" max="27" width="8.125" bestFit="1" customWidth="1"/>
    <col min="28" max="28" width="15.625" bestFit="1" customWidth="1"/>
    <col min="29" max="29" width="11.75" bestFit="1" customWidth="1"/>
    <col min="30" max="30" width="16.125" bestFit="1" customWidth="1"/>
    <col min="31" max="31" width="8.375" bestFit="1" customWidth="1"/>
  </cols>
  <sheetData>
    <row r="1" spans="3:31" x14ac:dyDescent="0.15">
      <c r="F1" s="2" t="s">
        <v>113</v>
      </c>
      <c r="G1" s="2" t="s">
        <v>114</v>
      </c>
    </row>
    <row r="2" spans="3:31" x14ac:dyDescent="0.15">
      <c r="C2" s="2" t="s">
        <v>52</v>
      </c>
      <c r="E2" t="s">
        <v>108</v>
      </c>
      <c r="F2" s="8" t="str">
        <f>アンケート!I13</f>
        <v>例）　3台</v>
      </c>
      <c r="G2" s="8" t="b">
        <f>IF(F2="",FALSE,TRUE)</f>
        <v>1</v>
      </c>
      <c r="M2" s="2" t="s">
        <v>147</v>
      </c>
      <c r="N2" s="2" t="s">
        <v>148</v>
      </c>
      <c r="O2" s="2" t="s">
        <v>149</v>
      </c>
      <c r="P2" s="2" t="s">
        <v>150</v>
      </c>
      <c r="Q2" s="2" t="s">
        <v>151</v>
      </c>
      <c r="R2" s="2" t="s">
        <v>152</v>
      </c>
      <c r="S2" s="2" t="s">
        <v>153</v>
      </c>
      <c r="T2" s="2" t="s">
        <v>154</v>
      </c>
      <c r="U2" s="2" t="s">
        <v>155</v>
      </c>
      <c r="V2" s="2" t="s">
        <v>156</v>
      </c>
      <c r="W2" s="2" t="s">
        <v>157</v>
      </c>
      <c r="X2" s="2" t="s">
        <v>197</v>
      </c>
      <c r="Y2" s="2" t="s">
        <v>195</v>
      </c>
      <c r="Z2" s="2" t="s">
        <v>192</v>
      </c>
      <c r="AA2" s="2" t="s">
        <v>191</v>
      </c>
      <c r="AB2" s="2" t="s">
        <v>190</v>
      </c>
      <c r="AC2" s="2" t="s">
        <v>189</v>
      </c>
      <c r="AD2" s="2" t="s">
        <v>188</v>
      </c>
      <c r="AE2" s="2" t="s">
        <v>182</v>
      </c>
    </row>
    <row r="3" spans="3:31" x14ac:dyDescent="0.15">
      <c r="C3" s="2" t="s">
        <v>8</v>
      </c>
      <c r="E3" t="s">
        <v>107</v>
      </c>
      <c r="F3" s="8" t="s">
        <v>54</v>
      </c>
      <c r="G3" s="8" t="b">
        <v>0</v>
      </c>
      <c r="M3" s="2" t="s">
        <v>158</v>
      </c>
      <c r="N3" s="2" t="s">
        <v>158</v>
      </c>
      <c r="O3" s="2" t="s">
        <v>158</v>
      </c>
      <c r="P3" s="2" t="s">
        <v>158</v>
      </c>
      <c r="Q3" s="13" t="s">
        <v>158</v>
      </c>
      <c r="R3" s="2" t="s">
        <v>158</v>
      </c>
      <c r="S3" s="13" t="s">
        <v>158</v>
      </c>
      <c r="T3" s="2" t="s">
        <v>158</v>
      </c>
      <c r="U3" s="2" t="s">
        <v>158</v>
      </c>
      <c r="V3" s="2" t="s">
        <v>158</v>
      </c>
      <c r="W3" s="2" t="s">
        <v>158</v>
      </c>
      <c r="X3" s="13" t="s">
        <v>158</v>
      </c>
      <c r="Y3" s="2" t="s">
        <v>158</v>
      </c>
      <c r="Z3" s="2" t="s">
        <v>158</v>
      </c>
      <c r="AA3" s="2" t="s">
        <v>158</v>
      </c>
      <c r="AB3" s="2" t="s">
        <v>158</v>
      </c>
      <c r="AC3" s="2" t="s">
        <v>158</v>
      </c>
      <c r="AD3" s="2" t="s">
        <v>158</v>
      </c>
      <c r="AE3" s="2" t="s">
        <v>158</v>
      </c>
    </row>
    <row r="4" spans="3:31" x14ac:dyDescent="0.15">
      <c r="C4" s="2" t="s">
        <v>9</v>
      </c>
      <c r="E4" t="s">
        <v>107</v>
      </c>
      <c r="F4" s="8" t="s">
        <v>55</v>
      </c>
      <c r="G4" s="8" t="b">
        <v>0</v>
      </c>
      <c r="M4" s="2" t="s">
        <v>159</v>
      </c>
      <c r="N4" s="2" t="s">
        <v>160</v>
      </c>
      <c r="O4" s="2" t="s">
        <v>59</v>
      </c>
      <c r="P4" s="2" t="s">
        <v>161</v>
      </c>
      <c r="Q4" s="13"/>
      <c r="R4" s="2" t="s">
        <v>162</v>
      </c>
      <c r="S4" s="13"/>
      <c r="T4" s="2" t="s">
        <v>81</v>
      </c>
      <c r="U4" s="2" t="s">
        <v>98</v>
      </c>
      <c r="V4" s="2" t="s">
        <v>97</v>
      </c>
      <c r="W4" s="2" t="s">
        <v>163</v>
      </c>
      <c r="X4" s="13"/>
      <c r="Y4" s="2" t="s">
        <v>67</v>
      </c>
      <c r="Z4" s="2" t="s">
        <v>59</v>
      </c>
      <c r="AA4" s="2" t="s">
        <v>132</v>
      </c>
      <c r="AB4" s="14" t="s">
        <v>164</v>
      </c>
      <c r="AC4" s="2" t="s">
        <v>165</v>
      </c>
      <c r="AD4" s="2" t="s">
        <v>87</v>
      </c>
      <c r="AE4" s="2" t="s">
        <v>89</v>
      </c>
    </row>
    <row r="5" spans="3:31" x14ac:dyDescent="0.15">
      <c r="C5" s="2" t="s">
        <v>10</v>
      </c>
      <c r="E5" t="s">
        <v>107</v>
      </c>
      <c r="F5" s="8" t="s">
        <v>56</v>
      </c>
      <c r="G5" s="8" t="b">
        <v>0</v>
      </c>
      <c r="M5" s="2" t="s">
        <v>55</v>
      </c>
      <c r="N5" s="2" t="s">
        <v>166</v>
      </c>
      <c r="O5" s="2" t="s">
        <v>60</v>
      </c>
      <c r="P5" s="2" t="s">
        <v>167</v>
      </c>
      <c r="Q5" s="13"/>
      <c r="R5" s="2" t="s">
        <v>168</v>
      </c>
      <c r="S5" s="13"/>
      <c r="T5" s="2" t="s">
        <v>82</v>
      </c>
      <c r="U5" s="2" t="s">
        <v>99</v>
      </c>
      <c r="V5" s="2" t="s">
        <v>57</v>
      </c>
      <c r="W5" s="2" t="s">
        <v>169</v>
      </c>
      <c r="X5" s="13"/>
      <c r="Y5" s="2" t="s">
        <v>68</v>
      </c>
      <c r="Z5" s="2" t="s">
        <v>60</v>
      </c>
      <c r="AA5" s="2" t="s">
        <v>133</v>
      </c>
      <c r="AB5" s="2" t="s">
        <v>83</v>
      </c>
      <c r="AC5" s="2" t="s">
        <v>70</v>
      </c>
      <c r="AD5" s="2" t="s">
        <v>88</v>
      </c>
      <c r="AE5" s="2" t="s">
        <v>90</v>
      </c>
    </row>
    <row r="6" spans="3:31" x14ac:dyDescent="0.15">
      <c r="C6" s="2" t="s">
        <v>11</v>
      </c>
      <c r="E6" t="s">
        <v>107</v>
      </c>
      <c r="F6" s="8" t="s">
        <v>58</v>
      </c>
      <c r="G6" s="8" t="b">
        <v>0</v>
      </c>
      <c r="M6" s="2" t="s">
        <v>170</v>
      </c>
      <c r="N6" s="2" t="s">
        <v>171</v>
      </c>
      <c r="O6" s="2"/>
      <c r="P6" s="2" t="s">
        <v>172</v>
      </c>
      <c r="Q6" s="13"/>
      <c r="R6" s="2"/>
      <c r="S6" s="13"/>
      <c r="T6" s="2"/>
      <c r="U6" s="2" t="s">
        <v>100</v>
      </c>
      <c r="V6" s="2" t="s">
        <v>173</v>
      </c>
      <c r="W6" s="2" t="s">
        <v>174</v>
      </c>
      <c r="X6" s="13"/>
      <c r="Y6" s="2"/>
      <c r="Z6" s="2"/>
      <c r="AA6" s="2"/>
      <c r="AB6" s="2" t="s">
        <v>175</v>
      </c>
      <c r="AC6" s="2"/>
      <c r="AD6" s="2"/>
      <c r="AE6" s="2"/>
    </row>
    <row r="7" spans="3:31" x14ac:dyDescent="0.15">
      <c r="C7" s="2" t="s">
        <v>12</v>
      </c>
      <c r="E7" t="s">
        <v>115</v>
      </c>
      <c r="F7" s="8" t="s">
        <v>61</v>
      </c>
      <c r="G7" s="12" t="str">
        <f>IF(ISERROR(VLOOKUP(F7,アンケート!I$16,1,FALSE)),"FALSE","TRUE")</f>
        <v>FALSE</v>
      </c>
      <c r="M7" s="2" t="s">
        <v>58</v>
      </c>
      <c r="N7" s="2" t="s">
        <v>64</v>
      </c>
      <c r="O7" s="2"/>
      <c r="P7" s="2" t="s">
        <v>176</v>
      </c>
      <c r="Q7" s="13"/>
      <c r="R7" s="2"/>
      <c r="S7" s="13"/>
      <c r="T7" s="2"/>
      <c r="U7" s="2" t="s">
        <v>101</v>
      </c>
      <c r="V7" s="2"/>
      <c r="W7" s="2" t="s">
        <v>177</v>
      </c>
      <c r="X7" s="13"/>
      <c r="Y7" s="2"/>
      <c r="Z7" s="2"/>
      <c r="AA7" s="2"/>
      <c r="AB7" s="2" t="s">
        <v>186</v>
      </c>
      <c r="AC7" s="2"/>
      <c r="AD7" s="2"/>
      <c r="AE7" s="2"/>
    </row>
    <row r="8" spans="3:31" x14ac:dyDescent="0.15">
      <c r="C8" s="2" t="s">
        <v>13</v>
      </c>
      <c r="E8" t="s">
        <v>115</v>
      </c>
      <c r="F8" s="8" t="s">
        <v>62</v>
      </c>
      <c r="G8" s="12" t="str">
        <f>IF(ISERROR(VLOOKUP(F8,アンケート!I$16,1,FALSE)),"FALSE","TRUE")</f>
        <v>FALSE</v>
      </c>
      <c r="M8" s="2"/>
      <c r="N8" s="2" t="s">
        <v>178</v>
      </c>
      <c r="O8" s="2"/>
      <c r="P8" s="2" t="s">
        <v>179</v>
      </c>
      <c r="Q8" s="13"/>
      <c r="R8" s="2"/>
      <c r="S8" s="13"/>
      <c r="T8" s="2"/>
      <c r="U8" s="2"/>
      <c r="V8" s="2"/>
      <c r="W8" s="2" t="s">
        <v>94</v>
      </c>
      <c r="X8" s="13"/>
      <c r="Y8" s="2"/>
      <c r="Z8" s="2"/>
      <c r="AA8" s="2"/>
      <c r="AB8" s="2" t="s">
        <v>85</v>
      </c>
      <c r="AC8" s="2"/>
      <c r="AD8" s="2"/>
      <c r="AE8" s="2"/>
    </row>
    <row r="9" spans="3:31" x14ac:dyDescent="0.15">
      <c r="C9" s="2" t="s">
        <v>14</v>
      </c>
      <c r="E9" t="s">
        <v>115</v>
      </c>
      <c r="F9" s="8" t="s">
        <v>63</v>
      </c>
      <c r="G9" s="12" t="str">
        <f>IF(ISERROR(VLOOKUP(F9,アンケート!I$16,1,FALSE)),"FALSE","TRUE")</f>
        <v>FALSE</v>
      </c>
      <c r="M9" s="2"/>
      <c r="N9" s="2" t="s">
        <v>180</v>
      </c>
      <c r="O9" s="2"/>
      <c r="P9" s="2" t="s">
        <v>58</v>
      </c>
      <c r="Q9" s="13"/>
      <c r="R9" s="2"/>
      <c r="S9" s="13"/>
      <c r="T9" s="2"/>
      <c r="U9" s="2"/>
      <c r="V9" s="2"/>
      <c r="W9" s="2" t="s">
        <v>181</v>
      </c>
      <c r="X9" s="13"/>
      <c r="Y9" s="2"/>
      <c r="Z9" s="2"/>
      <c r="AA9" s="2"/>
      <c r="AB9" s="2"/>
      <c r="AC9" s="2"/>
      <c r="AD9" s="2"/>
      <c r="AE9" s="2"/>
    </row>
    <row r="10" spans="3:31" x14ac:dyDescent="0.15">
      <c r="C10" s="2" t="s">
        <v>15</v>
      </c>
      <c r="E10" t="s">
        <v>115</v>
      </c>
      <c r="F10" s="8" t="s">
        <v>64</v>
      </c>
      <c r="G10" s="12" t="str">
        <f>IF(ISERROR(VLOOKUP(F10,アンケート!I$16,1,FALSE)),"FALSE","TRUE")</f>
        <v>FALSE</v>
      </c>
      <c r="M10" s="2"/>
      <c r="N10" s="2"/>
      <c r="O10" s="2"/>
      <c r="P10" s="2"/>
      <c r="Q10" s="13"/>
      <c r="R10" s="2"/>
      <c r="S10" s="13"/>
      <c r="T10" s="2"/>
      <c r="U10" s="2"/>
      <c r="V10" s="2"/>
      <c r="W10" s="15" t="s">
        <v>58</v>
      </c>
      <c r="X10" s="13"/>
      <c r="Y10" s="2"/>
      <c r="Z10" s="2"/>
      <c r="AA10" s="2"/>
      <c r="AB10" s="2"/>
      <c r="AC10" s="2"/>
      <c r="AD10" s="2"/>
      <c r="AE10" s="2"/>
    </row>
    <row r="11" spans="3:31" x14ac:dyDescent="0.15">
      <c r="C11" s="2" t="s">
        <v>16</v>
      </c>
      <c r="E11" t="s">
        <v>115</v>
      </c>
      <c r="F11" s="8" t="s">
        <v>65</v>
      </c>
      <c r="G11" s="12" t="str">
        <f>IF(ISERROR(VLOOKUP(F11,アンケート!I$16,1,FALSE)),"FALSE","TRUE")</f>
        <v>FALSE</v>
      </c>
    </row>
    <row r="12" spans="3:31" x14ac:dyDescent="0.15">
      <c r="C12" s="2" t="s">
        <v>17</v>
      </c>
      <c r="E12" t="s">
        <v>115</v>
      </c>
      <c r="F12" s="8" t="s">
        <v>66</v>
      </c>
      <c r="G12" s="12" t="str">
        <f>IF(ISERROR(VLOOKUP(F12,アンケート!I$16,1,FALSE)),"FALSE","TRUE")</f>
        <v>FALSE</v>
      </c>
    </row>
    <row r="13" spans="3:31" x14ac:dyDescent="0.15">
      <c r="C13" s="2" t="s">
        <v>18</v>
      </c>
      <c r="E13" t="s">
        <v>116</v>
      </c>
      <c r="F13" s="8" t="str">
        <f>アンケート!I17</f>
        <v>例）　10</v>
      </c>
      <c r="G13" s="8" t="b">
        <f>IF(F13="",FALSE,TRUE)</f>
        <v>1</v>
      </c>
    </row>
    <row r="14" spans="3:31" x14ac:dyDescent="0.15">
      <c r="C14" s="2" t="s">
        <v>19</v>
      </c>
      <c r="E14" t="s">
        <v>117</v>
      </c>
      <c r="F14" s="8" t="s">
        <v>59</v>
      </c>
      <c r="G14" s="12" t="str">
        <f>IF(ISERROR(VLOOKUP(F14,アンケート!I$18,1,FALSE)),"FALSE","TRUE")</f>
        <v>FALSE</v>
      </c>
    </row>
    <row r="15" spans="3:31" x14ac:dyDescent="0.15">
      <c r="C15" s="2" t="s">
        <v>20</v>
      </c>
      <c r="E15" t="s">
        <v>118</v>
      </c>
      <c r="F15" s="8" t="s">
        <v>60</v>
      </c>
      <c r="G15" s="12" t="str">
        <f>IF(ISERROR(VLOOKUP(F15,アンケート!I$18,1,FALSE)),"FALSE","TRUE")</f>
        <v>FALSE</v>
      </c>
    </row>
    <row r="16" spans="3:31" x14ac:dyDescent="0.15">
      <c r="C16" s="2" t="s">
        <v>5</v>
      </c>
      <c r="E16" t="s">
        <v>119</v>
      </c>
      <c r="F16" s="8" t="s">
        <v>71</v>
      </c>
      <c r="G16" s="12" t="str">
        <f>IF(ISERROR(VLOOKUP(F16,アンケート!I$19,1,FALSE)),"FALSE","TRUE")</f>
        <v>FALSE</v>
      </c>
    </row>
    <row r="17" spans="3:7" x14ac:dyDescent="0.15">
      <c r="C17" s="2" t="s">
        <v>21</v>
      </c>
      <c r="E17" t="s">
        <v>119</v>
      </c>
      <c r="F17" s="8" t="s">
        <v>72</v>
      </c>
      <c r="G17" s="12" t="str">
        <f>IF(ISERROR(VLOOKUP(F17,アンケート!I$19,1,FALSE)),"FALSE","TRUE")</f>
        <v>FALSE</v>
      </c>
    </row>
    <row r="18" spans="3:7" x14ac:dyDescent="0.15">
      <c r="C18" s="2" t="s">
        <v>22</v>
      </c>
      <c r="E18" t="s">
        <v>119</v>
      </c>
      <c r="F18" s="8" t="s">
        <v>73</v>
      </c>
      <c r="G18" s="12" t="str">
        <f>IF(ISERROR(VLOOKUP(F18,アンケート!I$19,1,FALSE)),"FALSE","TRUE")</f>
        <v>FALSE</v>
      </c>
    </row>
    <row r="19" spans="3:7" x14ac:dyDescent="0.15">
      <c r="C19" s="2" t="s">
        <v>23</v>
      </c>
      <c r="E19" t="s">
        <v>119</v>
      </c>
      <c r="F19" s="8" t="s">
        <v>74</v>
      </c>
      <c r="G19" s="12" t="str">
        <f>IF(ISERROR(VLOOKUP(F19,アンケート!I$19,1,FALSE)),"FALSE","TRUE")</f>
        <v>FALSE</v>
      </c>
    </row>
    <row r="20" spans="3:7" x14ac:dyDescent="0.15">
      <c r="C20" s="2" t="s">
        <v>24</v>
      </c>
      <c r="E20" t="s">
        <v>119</v>
      </c>
      <c r="F20" s="8" t="s">
        <v>75</v>
      </c>
      <c r="G20" s="12" t="str">
        <f>IF(ISERROR(VLOOKUP(F20,アンケート!I$19,1,FALSE)),"FALSE","TRUE")</f>
        <v>FALSE</v>
      </c>
    </row>
    <row r="21" spans="3:7" x14ac:dyDescent="0.15">
      <c r="C21" s="2" t="s">
        <v>25</v>
      </c>
      <c r="E21" t="s">
        <v>119</v>
      </c>
      <c r="F21" s="8" t="s">
        <v>58</v>
      </c>
      <c r="G21" s="12" t="str">
        <f>IF(ISERROR(VLOOKUP(F21,アンケート!I$19,1,FALSE)),"FALSE","TRUE")</f>
        <v>FALSE</v>
      </c>
    </row>
    <row r="22" spans="3:7" x14ac:dyDescent="0.15">
      <c r="C22" s="2" t="s">
        <v>26</v>
      </c>
      <c r="E22" t="s">
        <v>120</v>
      </c>
      <c r="F22" s="8" t="str">
        <f>アンケート!$I$20</f>
        <v>例）　IE11</v>
      </c>
      <c r="G22" s="8" t="b">
        <f>IF(F22="",FALSE,TRUE)</f>
        <v>1</v>
      </c>
    </row>
    <row r="23" spans="3:7" x14ac:dyDescent="0.15">
      <c r="C23" s="2" t="s">
        <v>27</v>
      </c>
      <c r="E23" t="s">
        <v>121</v>
      </c>
      <c r="F23" s="8" t="s">
        <v>77</v>
      </c>
      <c r="G23" s="12" t="str">
        <f>IF(ISERROR(VLOOKUP(F23,アンケート!I$21,1,FALSE)),"FALSE","TRUE")</f>
        <v>FALSE</v>
      </c>
    </row>
    <row r="24" spans="3:7" x14ac:dyDescent="0.15">
      <c r="C24" s="2" t="s">
        <v>28</v>
      </c>
      <c r="E24" t="s">
        <v>121</v>
      </c>
      <c r="F24" s="8" t="s">
        <v>78</v>
      </c>
      <c r="G24" s="12" t="str">
        <f>IF(ISERROR(VLOOKUP(F24,アンケート!I$21,1,FALSE)),"FALSE","TRUE")</f>
        <v>FALSE</v>
      </c>
    </row>
    <row r="25" spans="3:7" ht="27" x14ac:dyDescent="0.15">
      <c r="C25" s="2" t="s">
        <v>29</v>
      </c>
      <c r="E25" t="s">
        <v>122</v>
      </c>
      <c r="F25" s="9" t="str">
        <f>アンケート!I22</f>
        <v>例）　ウィルスバスター
　コーポレートエディション　ver1.4.0</v>
      </c>
      <c r="G25" s="8" t="b">
        <f>IF(F25="",FALSE,TRUE)</f>
        <v>1</v>
      </c>
    </row>
    <row r="26" spans="3:7" x14ac:dyDescent="0.15">
      <c r="C26" s="2" t="s">
        <v>30</v>
      </c>
      <c r="E26" t="s">
        <v>123</v>
      </c>
      <c r="F26" s="8" t="s">
        <v>81</v>
      </c>
      <c r="G26" s="12" t="str">
        <f>IF(ISERROR(VLOOKUP(F26,アンケート!I$23,1,FALSE)),"FALSE","TRUE")</f>
        <v>FALSE</v>
      </c>
    </row>
    <row r="27" spans="3:7" x14ac:dyDescent="0.15">
      <c r="C27" s="2" t="s">
        <v>31</v>
      </c>
      <c r="E27" t="s">
        <v>123</v>
      </c>
      <c r="F27" s="8" t="s">
        <v>82</v>
      </c>
      <c r="G27" s="12" t="str">
        <f>IF(ISERROR(VLOOKUP(F27,アンケート!I$23,1,FALSE)),"FALSE","TRUE")</f>
        <v>FALSE</v>
      </c>
    </row>
    <row r="28" spans="3:7" x14ac:dyDescent="0.15">
      <c r="C28" s="2" t="s">
        <v>32</v>
      </c>
      <c r="E28" t="s">
        <v>124</v>
      </c>
      <c r="F28" s="8" t="s">
        <v>98</v>
      </c>
      <c r="G28" s="12" t="str">
        <f>IF(ISERROR(VLOOKUP(F28,アンケート!I$24,1,FALSE)),"FALSE","TRUE")</f>
        <v>FALSE</v>
      </c>
    </row>
    <row r="29" spans="3:7" x14ac:dyDescent="0.15">
      <c r="C29" s="2" t="s">
        <v>33</v>
      </c>
      <c r="E29" t="s">
        <v>124</v>
      </c>
      <c r="F29" s="8" t="s">
        <v>99</v>
      </c>
      <c r="G29" s="12" t="str">
        <f>IF(ISERROR(VLOOKUP(F29,アンケート!I$24,1,FALSE)),"FALSE","TRUE")</f>
        <v>FALSE</v>
      </c>
    </row>
    <row r="30" spans="3:7" x14ac:dyDescent="0.15">
      <c r="C30" s="2" t="s">
        <v>34</v>
      </c>
      <c r="E30" t="s">
        <v>124</v>
      </c>
      <c r="F30" s="8" t="s">
        <v>100</v>
      </c>
      <c r="G30" s="12" t="str">
        <f>IF(ISERROR(VLOOKUP(F30,アンケート!I$24,1,FALSE)),"FALSE","TRUE")</f>
        <v>FALSE</v>
      </c>
    </row>
    <row r="31" spans="3:7" x14ac:dyDescent="0.15">
      <c r="C31" s="2" t="s">
        <v>35</v>
      </c>
      <c r="E31" t="s">
        <v>124</v>
      </c>
      <c r="F31" s="8" t="s">
        <v>101</v>
      </c>
      <c r="G31" s="12" t="str">
        <f>IF(ISERROR(VLOOKUP(F31,アンケート!I$24,1,FALSE)),"FALSE","TRUE")</f>
        <v>FALSE</v>
      </c>
    </row>
    <row r="32" spans="3:7" x14ac:dyDescent="0.15">
      <c r="C32" s="2" t="s">
        <v>6</v>
      </c>
      <c r="E32" t="s">
        <v>125</v>
      </c>
      <c r="F32" s="8" t="s">
        <v>97</v>
      </c>
      <c r="G32" s="12" t="str">
        <f>IF(ISERROR(VLOOKUP(F32,アンケート!I$25,1,FALSE)),"FALSE","TRUE")</f>
        <v>FALSE</v>
      </c>
    </row>
    <row r="33" spans="3:7" x14ac:dyDescent="0.15">
      <c r="C33" s="2" t="s">
        <v>36</v>
      </c>
      <c r="E33" t="s">
        <v>125</v>
      </c>
      <c r="F33" s="8" t="s">
        <v>57</v>
      </c>
      <c r="G33" s="12" t="str">
        <f>IF(ISERROR(VLOOKUP(F33,アンケート!I$25,1,FALSE)),"FALSE","TRUE")</f>
        <v>FALSE</v>
      </c>
    </row>
    <row r="34" spans="3:7" x14ac:dyDescent="0.15">
      <c r="C34" s="2" t="s">
        <v>37</v>
      </c>
      <c r="E34" t="s">
        <v>125</v>
      </c>
      <c r="F34" s="8" t="s">
        <v>96</v>
      </c>
      <c r="G34" s="12" t="str">
        <f>IF(ISERROR(VLOOKUP(F34,アンケート!I$25,1,FALSE)),"FALSE","TRUE")</f>
        <v>FALSE</v>
      </c>
    </row>
    <row r="35" spans="3:7" x14ac:dyDescent="0.15">
      <c r="C35" s="2" t="s">
        <v>38</v>
      </c>
      <c r="E35" t="s">
        <v>126</v>
      </c>
      <c r="F35" s="8" t="s">
        <v>91</v>
      </c>
      <c r="G35" s="12" t="str">
        <f>IF(ISERROR(VLOOKUP(F35,アンケート!I$26,1,FALSE)),"FALSE","TRUE")</f>
        <v>FALSE</v>
      </c>
    </row>
    <row r="36" spans="3:7" x14ac:dyDescent="0.15">
      <c r="C36" s="2" t="s">
        <v>39</v>
      </c>
      <c r="E36" t="s">
        <v>126</v>
      </c>
      <c r="F36" s="8" t="s">
        <v>92</v>
      </c>
      <c r="G36" s="12" t="str">
        <f>IF(ISERROR(VLOOKUP(F36,アンケート!I$26,1,FALSE)),"FALSE","TRUE")</f>
        <v>FALSE</v>
      </c>
    </row>
    <row r="37" spans="3:7" x14ac:dyDescent="0.15">
      <c r="C37" s="2" t="s">
        <v>40</v>
      </c>
      <c r="E37" t="s">
        <v>126</v>
      </c>
      <c r="F37" s="8" t="s">
        <v>93</v>
      </c>
      <c r="G37" s="12" t="str">
        <f>IF(ISERROR(VLOOKUP(F37,アンケート!I$26,1,FALSE)),"FALSE","TRUE")</f>
        <v>FALSE</v>
      </c>
    </row>
    <row r="38" spans="3:7" x14ac:dyDescent="0.15">
      <c r="C38" s="2" t="s">
        <v>41</v>
      </c>
      <c r="E38" t="s">
        <v>126</v>
      </c>
      <c r="F38" s="8" t="s">
        <v>128</v>
      </c>
      <c r="G38" s="12" t="str">
        <f>IF(ISERROR(VLOOKUP(F38,アンケート!I$26,1,FALSE)),"FALSE","TRUE")</f>
        <v>FALSE</v>
      </c>
    </row>
    <row r="39" spans="3:7" x14ac:dyDescent="0.15">
      <c r="C39" s="2" t="s">
        <v>42</v>
      </c>
      <c r="E39" t="s">
        <v>126</v>
      </c>
      <c r="F39" s="8" t="s">
        <v>94</v>
      </c>
      <c r="G39" s="12" t="str">
        <f>IF(ISERROR(VLOOKUP(F39,アンケート!I$26,1,FALSE)),"FALSE","TRUE")</f>
        <v>FALSE</v>
      </c>
    </row>
    <row r="40" spans="3:7" x14ac:dyDescent="0.15">
      <c r="C40" s="2" t="s">
        <v>43</v>
      </c>
      <c r="E40" t="s">
        <v>126</v>
      </c>
      <c r="F40" s="8" t="s">
        <v>95</v>
      </c>
      <c r="G40" s="12" t="str">
        <f>IF(ISERROR(VLOOKUP(F40,アンケート!I$26,1,FALSE)),"FALSE","TRUE")</f>
        <v>FALSE</v>
      </c>
    </row>
    <row r="41" spans="3:7" x14ac:dyDescent="0.15">
      <c r="C41" s="2" t="s">
        <v>44</v>
      </c>
      <c r="E41" t="s">
        <v>126</v>
      </c>
      <c r="F41" s="10" t="s">
        <v>58</v>
      </c>
      <c r="G41" s="12" t="str">
        <f>IF(ISERROR(VLOOKUP(F41,アンケート!I$26,1,FALSE)),"FALSE","TRUE")</f>
        <v>FALSE</v>
      </c>
    </row>
    <row r="42" spans="3:7" x14ac:dyDescent="0.15">
      <c r="C42" s="2" t="s">
        <v>45</v>
      </c>
      <c r="E42" t="s">
        <v>127</v>
      </c>
      <c r="F42" s="8" t="str">
        <f>アンケート!I27</f>
        <v>例） C811dn-EX</v>
      </c>
      <c r="G42" s="8" t="b">
        <f>IF(F42="",FALSE,TRUE)</f>
        <v>1</v>
      </c>
    </row>
    <row r="43" spans="3:7" x14ac:dyDescent="0.15">
      <c r="C43" s="2" t="s">
        <v>46</v>
      </c>
      <c r="E43" t="s">
        <v>129</v>
      </c>
      <c r="F43" s="10" t="s">
        <v>109</v>
      </c>
      <c r="G43" s="8" t="b">
        <v>0</v>
      </c>
    </row>
    <row r="44" spans="3:7" x14ac:dyDescent="0.15">
      <c r="C44" s="2" t="s">
        <v>47</v>
      </c>
      <c r="E44" t="s">
        <v>129</v>
      </c>
      <c r="F44" s="10" t="s">
        <v>110</v>
      </c>
      <c r="G44" s="8" t="b">
        <v>0</v>
      </c>
    </row>
    <row r="45" spans="3:7" x14ac:dyDescent="0.15">
      <c r="C45" s="2" t="s">
        <v>48</v>
      </c>
      <c r="E45" t="s">
        <v>129</v>
      </c>
      <c r="F45" s="10" t="s">
        <v>111</v>
      </c>
      <c r="G45" s="8" t="b">
        <v>0</v>
      </c>
    </row>
    <row r="46" spans="3:7" x14ac:dyDescent="0.15">
      <c r="C46" s="2" t="s">
        <v>49</v>
      </c>
      <c r="E46" t="s">
        <v>129</v>
      </c>
      <c r="F46" s="10" t="s">
        <v>112</v>
      </c>
      <c r="G46" s="8" t="b">
        <v>0</v>
      </c>
    </row>
    <row r="47" spans="3:7" x14ac:dyDescent="0.15">
      <c r="C47" s="2" t="s">
        <v>50</v>
      </c>
      <c r="E47" t="s">
        <v>130</v>
      </c>
      <c r="F47" s="8" t="s">
        <v>67</v>
      </c>
      <c r="G47" s="12" t="str">
        <f>IF(ISERROR(VLOOKUP(F47,アンケート!I$29,1,FALSE)),"FALSE","TRUE")</f>
        <v>FALSE</v>
      </c>
    </row>
    <row r="48" spans="3:7" x14ac:dyDescent="0.15">
      <c r="C48" s="2" t="s">
        <v>7</v>
      </c>
      <c r="E48" t="s">
        <v>130</v>
      </c>
      <c r="F48" s="8" t="s">
        <v>68</v>
      </c>
      <c r="G48" s="12" t="str">
        <f>IF(ISERROR(VLOOKUP(F48,アンケート!I$29,1,FALSE)),"FALSE","TRUE")</f>
        <v>FALSE</v>
      </c>
    </row>
    <row r="49" spans="3:7" x14ac:dyDescent="0.15">
      <c r="C49" s="2" t="s">
        <v>51</v>
      </c>
      <c r="E49" t="s">
        <v>131</v>
      </c>
      <c r="F49" s="8" t="s">
        <v>59</v>
      </c>
      <c r="G49" s="12" t="str">
        <f>IF(ISERROR(VLOOKUP(F49,アンケート!I$30,1,FALSE)),"FALSE","TRUE")</f>
        <v>FALSE</v>
      </c>
    </row>
    <row r="50" spans="3:7" x14ac:dyDescent="0.15">
      <c r="E50" t="s">
        <v>131</v>
      </c>
      <c r="F50" s="8" t="s">
        <v>60</v>
      </c>
      <c r="G50" s="12" t="str">
        <f>IF(ISERROR(VLOOKUP(F50,アンケート!I$30,1,FALSE)),"FALSE","TRUE")</f>
        <v>FALSE</v>
      </c>
    </row>
    <row r="51" spans="3:7" x14ac:dyDescent="0.15">
      <c r="E51" t="s">
        <v>134</v>
      </c>
      <c r="F51" s="10" t="s">
        <v>132</v>
      </c>
      <c r="G51" s="12" t="str">
        <f>IF(ISERROR(VLOOKUP(F51,アンケート!I$31,1,FALSE)),"FALSE","TRUE")</f>
        <v>FALSE</v>
      </c>
    </row>
    <row r="52" spans="3:7" x14ac:dyDescent="0.15">
      <c r="E52" t="s">
        <v>134</v>
      </c>
      <c r="F52" s="10" t="s">
        <v>133</v>
      </c>
      <c r="G52" s="12" t="str">
        <f>IF(ISERROR(VLOOKUP(F52,アンケート!I$31,1,FALSE)),"FALSE","TRUE")</f>
        <v>FALSE</v>
      </c>
    </row>
    <row r="53" spans="3:7" x14ac:dyDescent="0.15">
      <c r="E53" t="s">
        <v>136</v>
      </c>
      <c r="F53" s="9" t="s">
        <v>86</v>
      </c>
      <c r="G53" s="12" t="str">
        <f>IF(ISERROR(VLOOKUP(F53,アンケート!I$32,1,FALSE)),"FALSE","TRUE")</f>
        <v>FALSE</v>
      </c>
    </row>
    <row r="54" spans="3:7" x14ac:dyDescent="0.15">
      <c r="E54" t="s">
        <v>136</v>
      </c>
      <c r="F54" s="8" t="s">
        <v>83</v>
      </c>
      <c r="G54" s="12" t="str">
        <f>IF(ISERROR(VLOOKUP(F54,アンケート!I$32,1,FALSE)),"FALSE","TRUE")</f>
        <v>FALSE</v>
      </c>
    </row>
    <row r="55" spans="3:7" x14ac:dyDescent="0.15">
      <c r="E55" t="s">
        <v>136</v>
      </c>
      <c r="F55" s="8" t="s">
        <v>84</v>
      </c>
      <c r="G55" s="12" t="str">
        <f>IF(ISERROR(VLOOKUP(F55,アンケート!I$32,1,FALSE)),"FALSE","TRUE")</f>
        <v>FALSE</v>
      </c>
    </row>
    <row r="56" spans="3:7" x14ac:dyDescent="0.15">
      <c r="E56" t="s">
        <v>136</v>
      </c>
      <c r="F56" s="8" t="s">
        <v>135</v>
      </c>
      <c r="G56" s="12" t="str">
        <f>IF(ISERROR(VLOOKUP(F56,アンケート!I$32,1,FALSE)),"FALSE","TRUE")</f>
        <v>FALSE</v>
      </c>
    </row>
    <row r="57" spans="3:7" x14ac:dyDescent="0.15">
      <c r="E57" t="s">
        <v>136</v>
      </c>
      <c r="F57" s="8" t="s">
        <v>85</v>
      </c>
      <c r="G57" s="12" t="str">
        <f>IF(ISERROR(VLOOKUP(F57,アンケート!I$32,1,FALSE)),"FALSE","TRUE")</f>
        <v>FALSE</v>
      </c>
    </row>
    <row r="58" spans="3:7" x14ac:dyDescent="0.15">
      <c r="E58" t="s">
        <v>137</v>
      </c>
      <c r="F58" s="8" t="s">
        <v>69</v>
      </c>
      <c r="G58" s="12" t="str">
        <f>IF(ISERROR(VLOOKUP(F58,アンケート!I$33,1,FALSE)),"FALSE","TRUE")</f>
        <v>FALSE</v>
      </c>
    </row>
    <row r="59" spans="3:7" x14ac:dyDescent="0.15">
      <c r="E59" t="s">
        <v>137</v>
      </c>
      <c r="F59" s="8" t="s">
        <v>70</v>
      </c>
      <c r="G59" s="12" t="str">
        <f>IF(ISERROR(VLOOKUP(F59,アンケート!I$33,1,FALSE)),"FALSE","TRUE")</f>
        <v>FALSE</v>
      </c>
    </row>
    <row r="60" spans="3:7" x14ac:dyDescent="0.15">
      <c r="E60" t="s">
        <v>138</v>
      </c>
      <c r="F60" s="8" t="s">
        <v>87</v>
      </c>
      <c r="G60" s="12" t="str">
        <f>IF(ISERROR(VLOOKUP(F60,アンケート!I$34,1,FALSE)),"FALSE","TRUE")</f>
        <v>FALSE</v>
      </c>
    </row>
    <row r="61" spans="3:7" x14ac:dyDescent="0.15">
      <c r="E61" t="s">
        <v>138</v>
      </c>
      <c r="F61" s="8" t="s">
        <v>88</v>
      </c>
      <c r="G61" s="12" t="str">
        <f>IF(ISERROR(VLOOKUP(F61,アンケート!I$34,1,FALSE)),"FALSE","TRUE")</f>
        <v>FALSE</v>
      </c>
    </row>
    <row r="62" spans="3:7" x14ac:dyDescent="0.15">
      <c r="E62" t="s">
        <v>139</v>
      </c>
      <c r="F62" s="8" t="s">
        <v>89</v>
      </c>
      <c r="G62" s="12" t="str">
        <f>IF(ISERROR(VLOOKUP(F62,アンケート!I$35,1,FALSE)),"FALSE","TRUE")</f>
        <v>FALSE</v>
      </c>
    </row>
    <row r="63" spans="3:7" x14ac:dyDescent="0.15">
      <c r="E63" t="s">
        <v>139</v>
      </c>
      <c r="F63" s="8" t="s">
        <v>90</v>
      </c>
      <c r="G63" s="12" t="str">
        <f>IF(ISERROR(VLOOKUP(F63,アンケート!I$35,1,FALSE)),"FALSE","TRUE")</f>
        <v>FALSE</v>
      </c>
    </row>
  </sheetData>
  <sheetProtection algorithmName="SHA-512" hashValue="MAMUfMF1MFw/qcZnShfKGmI7p/kJ4728nfNrCA6Otkx/q9n+CRy0J7JFUX0V6XygCn08Zz4BaRiQzqsOaF99iw==" saltValue="sgjaCVp/KdKJbS3wZlqPCA==" spinCount="100000" sheet="1" objects="1" scenarios="1"/>
  <phoneticPr fontId="1"/>
  <conditionalFormatting sqref="F2">
    <cfRule type="expression" dxfId="0" priority="2">
      <formula>$G2=TRUE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</vt:lpstr>
      <vt:lpstr>回答内容</vt:lpstr>
      <vt:lpstr>アンケート!Print_Area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U624507</dc:creator>
  <cp:lastModifiedBy>yoyakukakunin</cp:lastModifiedBy>
  <cp:lastPrinted>2019-11-22T11:32:04Z</cp:lastPrinted>
  <dcterms:created xsi:type="dcterms:W3CDTF">2019-09-12T08:25:13Z</dcterms:created>
  <dcterms:modified xsi:type="dcterms:W3CDTF">2019-12-18T04:49:05Z</dcterms:modified>
</cp:coreProperties>
</file>